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60" yWindow="1710" windowWidth="11040" windowHeight="6285" tabRatio="601" activeTab="0"/>
  </bookViews>
  <sheets>
    <sheet name="Reiseabrechnung" sheetId="1" r:id="rId1"/>
    <sheet name="Hilfe" sheetId="2" r:id="rId2"/>
  </sheets>
  <definedNames>
    <definedName name="\AUTOEXEC">'Reiseabrechnung'!$BO$1</definedName>
    <definedName name="\m">'Reiseabrechnung'!$BO$1:$BX$5</definedName>
    <definedName name="_Regression_Int" localSheetId="0" hidden="1">1</definedName>
    <definedName name="_xlnm.Print_Area" localSheetId="0">'Reiseabrechnung'!$A$1:$W$51</definedName>
    <definedName name="Druckbereich_MI">'Reiseabrechnung'!$B$3:$U$52</definedName>
  </definedNames>
  <calcPr fullCalcOnLoad="1"/>
</workbook>
</file>

<file path=xl/comments1.xml><?xml version="1.0" encoding="utf-8"?>
<comments xmlns="http://schemas.openxmlformats.org/spreadsheetml/2006/main">
  <authors>
    <author>Administrator</author>
  </authors>
  <commentList>
    <comment ref="J8" authorId="0">
      <text>
        <r>
          <rPr>
            <sz val="8"/>
            <rFont val="Arial"/>
            <family val="2"/>
          </rPr>
          <t>Tragen Sie hier bei Mitnahme einer Begleitperson 1 ein; das amtliche km-Geld erhöht sich dann automatisch um € 0,05. Ansonsten 0 oder keine Eingabe.</t>
        </r>
      </text>
    </comment>
  </commentList>
</comments>
</file>

<file path=xl/sharedStrings.xml><?xml version="1.0" encoding="utf-8"?>
<sst xmlns="http://schemas.openxmlformats.org/spreadsheetml/2006/main" count="267" uniqueCount="61">
  <si>
    <t/>
  </si>
  <si>
    <t>KM-GELD</t>
  </si>
  <si>
    <t>TAG LBG</t>
  </si>
  <si>
    <t>VST</t>
  </si>
  <si>
    <t>Mitfahrer:</t>
  </si>
  <si>
    <t>KM-BETR</t>
  </si>
  <si>
    <t>TAG o.N.</t>
  </si>
  <si>
    <t>KM-LST-PFL</t>
  </si>
  <si>
    <t>Zwölftel</t>
  </si>
  <si>
    <t>KM-TAGUNG</t>
  </si>
  <si>
    <t>NACHT</t>
  </si>
  <si>
    <t>KM-SV -PFL</t>
  </si>
  <si>
    <t>TAG SV</t>
  </si>
  <si>
    <t>ZEIT</t>
  </si>
  <si>
    <t>KILOMETER</t>
  </si>
  <si>
    <t>NÄCHTIGUNG</t>
  </si>
  <si>
    <t>SONST. AUSG.</t>
  </si>
  <si>
    <t>Tag</t>
  </si>
  <si>
    <t>Anzahl</t>
  </si>
  <si>
    <t>Betrag</t>
  </si>
  <si>
    <t>x / 12</t>
  </si>
  <si>
    <t>Brutto</t>
  </si>
  <si>
    <t>Vorsteuer</t>
  </si>
  <si>
    <t>Genehmigt:</t>
  </si>
  <si>
    <t>Unterschrift:</t>
  </si>
  <si>
    <t>Datum:</t>
  </si>
  <si>
    <t>Auszahlung:</t>
  </si>
  <si>
    <t>von</t>
  </si>
  <si>
    <t>bis</t>
  </si>
  <si>
    <t>Hilfsspalte</t>
  </si>
  <si>
    <t>Auszahlung</t>
  </si>
  <si>
    <t>an Mitarbeiter</t>
  </si>
  <si>
    <t>Abschlag bei Mittagessen</t>
  </si>
  <si>
    <t>Korr.</t>
  </si>
  <si>
    <t>P</t>
  </si>
  <si>
    <t>Verwenden Sie pro Tag nur eine Zeile</t>
  </si>
  <si>
    <t>Auszahlungsbetrag</t>
  </si>
  <si>
    <t>davon Lst. frei</t>
  </si>
  <si>
    <t>in %</t>
  </si>
  <si>
    <t>Sonstige Spesen</t>
  </si>
  <si>
    <t>Dienst</t>
  </si>
  <si>
    <t>KFZ</t>
  </si>
  <si>
    <t>TAGGELD PFLICHTIG, incl. 0% Vst.</t>
  </si>
  <si>
    <t>KILOMETERGELD</t>
  </si>
  <si>
    <t>SONSTIGE SPESEN, incl. 20% Vst.</t>
  </si>
  <si>
    <t>SONSTIGE SPESEN, incl. 0% Vst.</t>
  </si>
  <si>
    <t>SONSTIGE SPESEN, incl. 10% Vst.</t>
  </si>
  <si>
    <t>TAGGELD, NÄCHTIG. incl. 10% Vst.</t>
  </si>
  <si>
    <t>Anfangs-</t>
  </si>
  <si>
    <t>stand</t>
  </si>
  <si>
    <t>End-</t>
  </si>
  <si>
    <t>R E I S E R E C H N U N G   (Beträge in EUR)</t>
  </si>
  <si>
    <t>Firma</t>
  </si>
  <si>
    <t>Name</t>
  </si>
  <si>
    <t>Monat</t>
  </si>
  <si>
    <t>Kfz-Kennzeichen</t>
  </si>
  <si>
    <t>Jahr</t>
  </si>
  <si>
    <t>INLAND TAGGELD in EUR</t>
  </si>
  <si>
    <t>lohnsteuerfrei:</t>
  </si>
  <si>
    <t>lohnsteuerpflichtig:</t>
  </si>
  <si>
    <t>REISEZIEL, ORT, GRUND</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</si>
</sst>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öS&quot;\ #,##0;\-&quot;öS&quot;\ #,##0"/>
    <numFmt numFmtId="181" formatCode="&quot;öS&quot;\ #,##0;[Red]\-&quot;öS&quot;\ #,##0"/>
    <numFmt numFmtId="182" formatCode="&quot;öS&quot;\ #,##0.00;\-&quot;öS&quot;\ #,##0.00"/>
    <numFmt numFmtId="183" formatCode="&quot;öS&quot;\ #,##0.00;[Red]\-&quot;öS&quot;\ #,##0.00"/>
    <numFmt numFmtId="184" formatCode="_-&quot;öS&quot;\ * #,##0_-;\-&quot;öS&quot;\ * #,##0_-;_-&quot;öS&quot;\ * &quot;-&quot;_-;_-@_-"/>
    <numFmt numFmtId="185" formatCode="_-&quot;öS&quot;\ * #,##0.00_-;\-&quot;öS&quot;\ * #,##0.00_-;_-&quot;öS&quot;\ * &quot;-&quot;??_-;_-@_-"/>
    <numFmt numFmtId="186" formatCode="yyyy/mm/dd"/>
    <numFmt numFmtId="187" formatCode="yyyy/mm/dd\ hh:mm"/>
    <numFmt numFmtId="188" formatCode="0_)"/>
    <numFmt numFmtId="189" formatCode="mmmm/yy"/>
    <numFmt numFmtId="190" formatCode="mmmm\ yyyy"/>
    <numFmt numFmtId="191" formatCode="mmmm"/>
    <numFmt numFmtId="192" formatCode="yyyy"/>
    <numFmt numFmtId="193" formatCode="#,##0.0;\-#,##0.0"/>
    <numFmt numFmtId="194" formatCode="0.0"/>
    <numFmt numFmtId="195" formatCode="#,##0.000;\-#,##0.000"/>
    <numFmt numFmtId="196" formatCode="#,##0.0"/>
    <numFmt numFmtId="197" formatCode="h:mm"/>
    <numFmt numFmtId="198" formatCode="#,##0.0\ _D_M;\-#,##0.0\ _D_M"/>
    <numFmt numFmtId="199" formatCode="#,##0.000\ _D_M;\-#,##0.000\ _D_M"/>
    <numFmt numFmtId="200" formatCode="#,##0.0000\ _D_M;\-#,##0.0000\ _D_M"/>
    <numFmt numFmtId="201" formatCode="#,##0.000"/>
    <numFmt numFmtId="202" formatCode="#,##0.0000"/>
    <numFmt numFmtId="203" formatCode="#,##0.00000\ _D_M;\-#,##0.00000\ _D_M"/>
    <numFmt numFmtId="204" formatCode="[$-C07]dddd\,\ dd\.\ mmmm\ yyyy"/>
  </numFmts>
  <fonts count="58">
    <font>
      <sz val="10"/>
      <name val="Courier"/>
      <family val="0"/>
    </font>
    <font>
      <b/>
      <sz val="10"/>
      <name val="MS Sans Serif"/>
      <family val="0"/>
    </font>
    <font>
      <i/>
      <sz val="10"/>
      <name val="MS Sans Serif"/>
      <family val="0"/>
    </font>
    <font>
      <b/>
      <i/>
      <sz val="10"/>
      <name val="MS Sans Serif"/>
      <family val="0"/>
    </font>
    <font>
      <sz val="10"/>
      <name val="MS Sans Serif"/>
      <family val="0"/>
    </font>
    <font>
      <sz val="6"/>
      <color indexed="12"/>
      <name val="Arial"/>
      <family val="0"/>
    </font>
    <font>
      <sz val="6"/>
      <name val="Arial"/>
      <family val="0"/>
    </font>
    <font>
      <sz val="6"/>
      <color indexed="8"/>
      <name val="Arial"/>
      <family val="0"/>
    </font>
    <font>
      <sz val="10"/>
      <name val="Arial"/>
      <family val="0"/>
    </font>
    <font>
      <sz val="10"/>
      <color indexed="12"/>
      <name val="Arial"/>
      <family val="0"/>
    </font>
    <font>
      <sz val="9"/>
      <name val="Arial"/>
      <family val="0"/>
    </font>
    <font>
      <sz val="8"/>
      <name val="Arial"/>
      <family val="0"/>
    </font>
    <font>
      <sz val="9"/>
      <color indexed="12"/>
      <name val="Arial"/>
      <family val="0"/>
    </font>
    <font>
      <sz val="10"/>
      <color indexed="10"/>
      <name val="Arial"/>
      <family val="2"/>
    </font>
    <font>
      <sz val="8"/>
      <color indexed="10"/>
      <name val="Arial"/>
      <family val="2"/>
    </font>
    <font>
      <b/>
      <sz val="10"/>
      <name val="Arial"/>
      <family val="2"/>
    </font>
    <font>
      <sz val="14"/>
      <name val="Arial"/>
      <family val="0"/>
    </font>
    <font>
      <b/>
      <sz val="6"/>
      <name val="Arial"/>
      <family val="2"/>
    </font>
    <font>
      <b/>
      <sz val="8"/>
      <name val="Arial"/>
      <family val="2"/>
    </font>
    <font>
      <sz val="12"/>
      <name val="Arial"/>
      <family val="2"/>
    </font>
    <font>
      <sz val="8"/>
      <color indexed="12"/>
      <name val="Arial"/>
      <family val="2"/>
    </font>
    <font>
      <b/>
      <sz val="14"/>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Courie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6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color indexed="63"/>
      </left>
      <right style="medium"/>
      <top>
        <color indexed="63"/>
      </top>
      <bottom style="thin"/>
    </border>
    <border>
      <left style="thin"/>
      <right style="thin"/>
      <top>
        <color indexed="63"/>
      </top>
      <bottom style="medium"/>
    </border>
    <border>
      <left style="thin"/>
      <right style="thin"/>
      <top style="thin"/>
      <bottom style="medium"/>
    </border>
    <border>
      <left style="medium"/>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thin"/>
      <right>
        <color indexed="63"/>
      </right>
      <top style="medium"/>
      <bottom>
        <color indexed="63"/>
      </bottom>
    </border>
    <border>
      <left style="thin"/>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
      <left>
        <color indexed="63"/>
      </left>
      <right style="medium"/>
      <top style="thin"/>
      <bottom style="thin"/>
    </border>
    <border>
      <left style="thin"/>
      <right style="thin"/>
      <top style="thin"/>
      <bottom style="thin"/>
    </border>
    <border>
      <left>
        <color indexed="63"/>
      </left>
      <right style="thin"/>
      <top>
        <color indexed="63"/>
      </top>
      <bottom style="thin"/>
    </border>
    <border>
      <left style="medium"/>
      <right style="thin"/>
      <top style="thin"/>
      <bottom style="thin"/>
    </border>
    <border>
      <left style="medium"/>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thin"/>
      <bottom>
        <color indexed="63"/>
      </bottom>
    </border>
    <border>
      <left style="thin"/>
      <right>
        <color indexed="63"/>
      </right>
      <top>
        <color indexed="63"/>
      </top>
      <bottom>
        <color indexed="63"/>
      </bottom>
    </border>
    <border>
      <left style="thin"/>
      <right style="medium"/>
      <top>
        <color indexed="63"/>
      </top>
      <bottom style="medium"/>
    </border>
    <border>
      <left style="thin"/>
      <right style="medium"/>
      <top style="thin"/>
      <bottom style="thin"/>
    </border>
    <border>
      <left style="thin"/>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style="thin"/>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s>
  <cellStyleXfs count="61">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38" fontId="4"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0" fontId="4"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4"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83" fontId="4" fillId="0" borderId="0" applyFont="0" applyFill="0" applyBorder="0" applyAlignment="0" applyProtection="0"/>
    <xf numFmtId="181" fontId="4"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278">
    <xf numFmtId="39" fontId="0" fillId="0" borderId="0" xfId="0" applyAlignment="1">
      <alignment/>
    </xf>
    <xf numFmtId="39" fontId="6" fillId="0" borderId="0" xfId="0" applyFont="1" applyAlignment="1" applyProtection="1">
      <alignment/>
      <protection/>
    </xf>
    <xf numFmtId="3" fontId="6" fillId="0" borderId="0" xfId="0" applyNumberFormat="1" applyFont="1" applyAlignment="1" applyProtection="1">
      <alignment/>
      <protection/>
    </xf>
    <xf numFmtId="0" fontId="6" fillId="0" borderId="0" xfId="0" applyNumberFormat="1" applyFont="1" applyAlignment="1" applyProtection="1">
      <alignment/>
      <protection/>
    </xf>
    <xf numFmtId="39" fontId="5" fillId="0" borderId="0" xfId="0" applyFont="1" applyAlignment="1" applyProtection="1">
      <alignment horizontal="left"/>
      <protection/>
    </xf>
    <xf numFmtId="39" fontId="6" fillId="0" borderId="0" xfId="0" applyFont="1" applyAlignment="1" applyProtection="1">
      <alignment horizontal="left"/>
      <protection/>
    </xf>
    <xf numFmtId="39" fontId="6" fillId="0" borderId="0" xfId="0" applyFont="1" applyAlignment="1" applyProtection="1">
      <alignment horizontal="center"/>
      <protection/>
    </xf>
    <xf numFmtId="39" fontId="7" fillId="0" borderId="0" xfId="0" applyFont="1" applyAlignment="1" applyProtection="1">
      <alignment horizontal="left"/>
      <protection/>
    </xf>
    <xf numFmtId="188" fontId="6" fillId="0" borderId="0" xfId="0" applyNumberFormat="1" applyFont="1" applyAlignment="1" applyProtection="1">
      <alignment horizontal="left"/>
      <protection/>
    </xf>
    <xf numFmtId="3" fontId="6" fillId="0" borderId="0" xfId="0" applyNumberFormat="1" applyFont="1" applyAlignment="1" applyProtection="1" quotePrefix="1">
      <alignment/>
      <protection/>
    </xf>
    <xf numFmtId="0" fontId="5" fillId="0" borderId="0" xfId="0" applyNumberFormat="1" applyFont="1" applyAlignment="1" applyProtection="1">
      <alignment horizontal="left"/>
      <protection/>
    </xf>
    <xf numFmtId="39" fontId="6" fillId="0" borderId="0" xfId="0" applyFont="1" applyAlignment="1" applyProtection="1">
      <alignment horizontal="centerContinuous"/>
      <protection/>
    </xf>
    <xf numFmtId="3" fontId="6" fillId="0" borderId="0" xfId="0" applyNumberFormat="1" applyFont="1" applyAlignment="1" applyProtection="1">
      <alignment horizontal="centerContinuous"/>
      <protection/>
    </xf>
    <xf numFmtId="188" fontId="6" fillId="0" borderId="0" xfId="0" applyNumberFormat="1" applyFont="1" applyAlignment="1" applyProtection="1">
      <alignment horizontal="centerContinuous"/>
      <protection/>
    </xf>
    <xf numFmtId="0" fontId="6" fillId="0" borderId="0" xfId="0" applyNumberFormat="1" applyFont="1" applyAlignment="1" applyProtection="1">
      <alignment horizontal="centerContinuous"/>
      <protection/>
    </xf>
    <xf numFmtId="3" fontId="6" fillId="0" borderId="0" xfId="0" applyNumberFormat="1" applyFont="1" applyAlignment="1" applyProtection="1">
      <alignment horizontal="left"/>
      <protection/>
    </xf>
    <xf numFmtId="0" fontId="6" fillId="0" borderId="0" xfId="0" applyNumberFormat="1" applyFont="1" applyAlignment="1" applyProtection="1">
      <alignment horizontal="left"/>
      <protection/>
    </xf>
    <xf numFmtId="0" fontId="6" fillId="0" borderId="0" xfId="0" applyNumberFormat="1" applyFont="1" applyAlignment="1" applyProtection="1">
      <alignment horizontal="fill"/>
      <protection/>
    </xf>
    <xf numFmtId="39" fontId="8" fillId="0" borderId="0" xfId="0" applyFont="1" applyBorder="1" applyAlignment="1" applyProtection="1">
      <alignment horizontal="left" vertical="center"/>
      <protection/>
    </xf>
    <xf numFmtId="39" fontId="8" fillId="0" borderId="0" xfId="0" applyFont="1" applyBorder="1" applyAlignment="1" applyProtection="1">
      <alignment vertical="center"/>
      <protection/>
    </xf>
    <xf numFmtId="39" fontId="8" fillId="0" borderId="0" xfId="0" applyFont="1" applyBorder="1" applyAlignment="1" applyProtection="1">
      <alignment horizontal="right" vertical="center"/>
      <protection/>
    </xf>
    <xf numFmtId="188" fontId="8" fillId="0" borderId="0" xfId="0" applyNumberFormat="1" applyFont="1" applyBorder="1" applyAlignment="1" applyProtection="1">
      <alignment vertical="center"/>
      <protection/>
    </xf>
    <xf numFmtId="39" fontId="8" fillId="0" borderId="0" xfId="0" applyFont="1" applyAlignment="1" applyProtection="1">
      <alignment horizontal="left" vertical="center"/>
      <protection/>
    </xf>
    <xf numFmtId="39" fontId="8" fillId="0" borderId="0" xfId="0" applyFont="1" applyAlignment="1" applyProtection="1">
      <alignment vertical="center"/>
      <protection/>
    </xf>
    <xf numFmtId="3" fontId="8" fillId="0" borderId="0" xfId="0" applyNumberFormat="1" applyFont="1" applyFill="1" applyAlignment="1" applyProtection="1">
      <alignment horizontal="left" vertical="center"/>
      <protection/>
    </xf>
    <xf numFmtId="188" fontId="8"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vertical="center"/>
      <protection/>
    </xf>
    <xf numFmtId="39" fontId="8" fillId="0" borderId="0" xfId="0" applyFont="1" applyFill="1" applyAlignment="1" applyProtection="1">
      <alignment vertical="center"/>
      <protection/>
    </xf>
    <xf numFmtId="39" fontId="9" fillId="0" borderId="0" xfId="0" applyFont="1" applyAlignment="1" applyProtection="1">
      <alignment vertical="center"/>
      <protection/>
    </xf>
    <xf numFmtId="39" fontId="8" fillId="0" borderId="0" xfId="0" applyFont="1" applyAlignment="1" applyProtection="1">
      <alignment horizontal="right" vertical="center"/>
      <protection/>
    </xf>
    <xf numFmtId="188" fontId="8" fillId="0" borderId="0" xfId="0" applyNumberFormat="1" applyFont="1" applyAlignment="1" applyProtection="1">
      <alignment horizontal="right" vertical="center"/>
      <protection/>
    </xf>
    <xf numFmtId="188" fontId="8" fillId="0" borderId="0" xfId="0" applyNumberFormat="1" applyFont="1" applyAlignment="1" applyProtection="1">
      <alignment horizontal="left" vertical="center"/>
      <protection/>
    </xf>
    <xf numFmtId="188" fontId="6" fillId="0" borderId="0" xfId="0" applyNumberFormat="1" applyFont="1" applyAlignment="1" applyProtection="1">
      <alignment horizontal="left" vertical="center"/>
      <protection/>
    </xf>
    <xf numFmtId="39" fontId="6" fillId="0" borderId="0" xfId="0" applyFont="1" applyAlignment="1" applyProtection="1">
      <alignment horizontal="left" vertical="center"/>
      <protection/>
    </xf>
    <xf numFmtId="3" fontId="6" fillId="0" borderId="0" xfId="0" applyNumberFormat="1" applyFont="1" applyAlignment="1" applyProtection="1">
      <alignment horizontal="left" vertical="center"/>
      <protection/>
    </xf>
    <xf numFmtId="0" fontId="6" fillId="0" borderId="0" xfId="0" applyNumberFormat="1" applyFont="1" applyAlignment="1" applyProtection="1">
      <alignment horizontal="left" vertical="center"/>
      <protection/>
    </xf>
    <xf numFmtId="3" fontId="8" fillId="0" borderId="0" xfId="0" applyNumberFormat="1" applyFont="1" applyFill="1" applyAlignment="1" applyProtection="1">
      <alignment vertical="center"/>
      <protection/>
    </xf>
    <xf numFmtId="37" fontId="6" fillId="0" borderId="0" xfId="0" applyNumberFormat="1" applyFont="1" applyAlignment="1" applyProtection="1">
      <alignment horizontal="left"/>
      <protection/>
    </xf>
    <xf numFmtId="37" fontId="6" fillId="0" borderId="0" xfId="0" applyNumberFormat="1" applyFont="1" applyAlignment="1" applyProtection="1">
      <alignment horizontal="centerContinuous"/>
      <protection/>
    </xf>
    <xf numFmtId="37" fontId="8" fillId="0" borderId="0" xfId="0" applyNumberFormat="1" applyFont="1" applyFill="1" applyAlignment="1" applyProtection="1">
      <alignment vertical="center"/>
      <protection/>
    </xf>
    <xf numFmtId="37" fontId="8" fillId="0" borderId="0" xfId="0" applyNumberFormat="1" applyFont="1" applyAlignment="1" applyProtection="1">
      <alignment horizontal="left" vertical="center"/>
      <protection/>
    </xf>
    <xf numFmtId="37" fontId="6" fillId="0" borderId="0" xfId="0" applyNumberFormat="1" applyFont="1" applyAlignment="1" applyProtection="1">
      <alignment horizontal="left" vertical="center"/>
      <protection/>
    </xf>
    <xf numFmtId="37" fontId="9" fillId="0" borderId="0" xfId="0" applyNumberFormat="1" applyFont="1" applyAlignment="1" applyProtection="1">
      <alignment/>
      <protection/>
    </xf>
    <xf numFmtId="37" fontId="6" fillId="0" borderId="0" xfId="0" applyNumberFormat="1" applyFont="1" applyAlignment="1" applyProtection="1">
      <alignment horizontal="right"/>
      <protection/>
    </xf>
    <xf numFmtId="39" fontId="10" fillId="0" borderId="10" xfId="0" applyFont="1" applyBorder="1" applyAlignment="1" applyProtection="1">
      <alignment horizontal="centerContinuous" vertical="center"/>
      <protection/>
    </xf>
    <xf numFmtId="39" fontId="13" fillId="0" borderId="0" xfId="0" applyFont="1" applyAlignment="1" applyProtection="1">
      <alignment/>
      <protection/>
    </xf>
    <xf numFmtId="39" fontId="9" fillId="33" borderId="11" xfId="0" applyFont="1" applyFill="1" applyBorder="1" applyAlignment="1" applyProtection="1">
      <alignment horizontal="left"/>
      <protection locked="0"/>
    </xf>
    <xf numFmtId="39" fontId="10" fillId="0" borderId="11" xfId="0" applyFont="1" applyBorder="1" applyAlignment="1" applyProtection="1">
      <alignment horizontal="centerContinuous" vertical="center"/>
      <protection/>
    </xf>
    <xf numFmtId="4" fontId="10" fillId="0" borderId="12" xfId="0" applyNumberFormat="1" applyFont="1" applyBorder="1" applyAlignment="1" applyProtection="1">
      <alignment vertical="center"/>
      <protection/>
    </xf>
    <xf numFmtId="39" fontId="11" fillId="0" borderId="12" xfId="0" applyFont="1" applyBorder="1" applyAlignment="1" applyProtection="1">
      <alignment horizontal="center" vertical="center"/>
      <protection/>
    </xf>
    <xf numFmtId="39" fontId="8" fillId="0" borderId="12" xfId="0" applyFont="1" applyBorder="1" applyAlignment="1" applyProtection="1">
      <alignment horizontal="center" vertical="center"/>
      <protection/>
    </xf>
    <xf numFmtId="39" fontId="5" fillId="0" borderId="0" xfId="0" applyFont="1" applyAlignment="1" applyProtection="1">
      <alignment/>
      <protection/>
    </xf>
    <xf numFmtId="39" fontId="8" fillId="0" borderId="0" xfId="0" applyFont="1" applyAlignment="1" applyProtection="1">
      <alignment horizontal="centerContinuous"/>
      <protection/>
    </xf>
    <xf numFmtId="3" fontId="8" fillId="0" borderId="0" xfId="0" applyNumberFormat="1" applyFont="1" applyAlignment="1" applyProtection="1">
      <alignment horizontal="centerContinuous"/>
      <protection/>
    </xf>
    <xf numFmtId="0" fontId="8" fillId="0" borderId="0" xfId="0" applyNumberFormat="1" applyFont="1" applyAlignment="1" applyProtection="1">
      <alignment/>
      <protection/>
    </xf>
    <xf numFmtId="37" fontId="6" fillId="0" borderId="0" xfId="0" applyNumberFormat="1" applyFont="1" applyAlignment="1" applyProtection="1">
      <alignment/>
      <protection/>
    </xf>
    <xf numFmtId="3" fontId="10" fillId="0" borderId="13" xfId="0" applyNumberFormat="1" applyFont="1" applyFill="1" applyBorder="1" applyAlignment="1" applyProtection="1">
      <alignment horizontal="center" vertical="center"/>
      <protection/>
    </xf>
    <xf numFmtId="3" fontId="10" fillId="0" borderId="14" xfId="0" applyNumberFormat="1" applyFont="1" applyFill="1" applyBorder="1" applyAlignment="1" applyProtection="1">
      <alignment horizontal="center" vertical="center"/>
      <protection/>
    </xf>
    <xf numFmtId="3" fontId="10" fillId="0" borderId="15" xfId="0" applyNumberFormat="1" applyFont="1" applyFill="1" applyBorder="1" applyAlignment="1" applyProtection="1">
      <alignment horizontal="center" vertical="center"/>
      <protection/>
    </xf>
    <xf numFmtId="3" fontId="10" fillId="0" borderId="16" xfId="0" applyNumberFormat="1" applyFont="1" applyFill="1" applyBorder="1" applyAlignment="1" applyProtection="1">
      <alignment horizontal="center" vertical="center"/>
      <protection/>
    </xf>
    <xf numFmtId="3" fontId="8" fillId="0" borderId="0" xfId="0" applyNumberFormat="1" applyFont="1" applyAlignment="1" applyProtection="1">
      <alignment vertical="center"/>
      <protection/>
    </xf>
    <xf numFmtId="39" fontId="9" fillId="0" borderId="0" xfId="0" applyFont="1" applyAlignment="1" applyProtection="1">
      <alignment horizontal="right" vertical="center"/>
      <protection/>
    </xf>
    <xf numFmtId="37" fontId="8" fillId="0" borderId="0" xfId="0" applyNumberFormat="1" applyFont="1" applyAlignment="1" applyProtection="1">
      <alignment vertical="center"/>
      <protection/>
    </xf>
    <xf numFmtId="39" fontId="9" fillId="0" borderId="0" xfId="0" applyFont="1" applyAlignment="1" applyProtection="1">
      <alignment horizontal="left" vertical="center"/>
      <protection/>
    </xf>
    <xf numFmtId="39" fontId="6" fillId="0" borderId="0" xfId="0" applyFont="1" applyAlignment="1" applyProtection="1">
      <alignment vertical="center"/>
      <protection/>
    </xf>
    <xf numFmtId="14" fontId="8" fillId="0" borderId="0" xfId="0" applyNumberFormat="1" applyFont="1" applyAlignment="1" applyProtection="1">
      <alignment/>
      <protection/>
    </xf>
    <xf numFmtId="39" fontId="8" fillId="0" borderId="0" xfId="0" applyFont="1" applyAlignment="1" applyProtection="1">
      <alignment horizontal="center"/>
      <protection/>
    </xf>
    <xf numFmtId="37" fontId="8" fillId="0" borderId="0" xfId="0" applyNumberFormat="1" applyFont="1" applyBorder="1" applyAlignment="1" applyProtection="1">
      <alignment vertical="center"/>
      <protection/>
    </xf>
    <xf numFmtId="37" fontId="8" fillId="0" borderId="17" xfId="0" applyNumberFormat="1" applyFont="1" applyBorder="1" applyAlignment="1" applyProtection="1">
      <alignment horizontal="center" vertical="center"/>
      <protection/>
    </xf>
    <xf numFmtId="37" fontId="10" fillId="0" borderId="0" xfId="0" applyNumberFormat="1" applyFont="1" applyBorder="1" applyAlignment="1" applyProtection="1">
      <alignment vertical="center"/>
      <protection/>
    </xf>
    <xf numFmtId="39" fontId="6" fillId="0" borderId="0" xfId="0" applyFont="1" applyFill="1" applyAlignment="1" applyProtection="1">
      <alignment horizontal="left"/>
      <protection/>
    </xf>
    <xf numFmtId="37" fontId="10" fillId="0" borderId="0" xfId="0" applyNumberFormat="1" applyFont="1" applyFill="1" applyBorder="1" applyAlignment="1" applyProtection="1">
      <alignment horizontal="center" vertical="center"/>
      <protection/>
    </xf>
    <xf numFmtId="37" fontId="14" fillId="0" borderId="0" xfId="0" applyNumberFormat="1" applyFont="1" applyFill="1" applyBorder="1" applyAlignment="1" applyProtection="1">
      <alignment horizontal="center" vertical="center"/>
      <protection/>
    </xf>
    <xf numFmtId="37" fontId="8" fillId="0" borderId="0" xfId="0" applyNumberFormat="1" applyFont="1" applyFill="1" applyBorder="1" applyAlignment="1" applyProtection="1">
      <alignment horizontal="center" vertical="center"/>
      <protection/>
    </xf>
    <xf numFmtId="39" fontId="8" fillId="0" borderId="0" xfId="0" applyFont="1" applyFill="1" applyBorder="1" applyAlignment="1" applyProtection="1">
      <alignment horizontal="left" vertical="center"/>
      <protection locked="0"/>
    </xf>
    <xf numFmtId="39" fontId="8" fillId="0" borderId="0" xfId="0" applyFont="1" applyFill="1" applyBorder="1" applyAlignment="1" applyProtection="1">
      <alignment horizontal="left" vertical="center"/>
      <protection/>
    </xf>
    <xf numFmtId="39" fontId="8" fillId="0" borderId="0" xfId="0" applyFont="1" applyFill="1" applyAlignment="1" applyProtection="1">
      <alignment horizontal="left" vertical="center"/>
      <protection/>
    </xf>
    <xf numFmtId="39" fontId="8" fillId="0" borderId="0" xfId="0" applyFont="1" applyFill="1" applyAlignment="1" applyProtection="1">
      <alignment horizontal="right" vertical="center"/>
      <protection/>
    </xf>
    <xf numFmtId="39" fontId="9" fillId="0" borderId="0" xfId="0" applyFont="1" applyFill="1" applyAlignment="1" applyProtection="1">
      <alignment horizontal="left" vertical="center"/>
      <protection/>
    </xf>
    <xf numFmtId="39" fontId="6" fillId="0" borderId="0" xfId="0" applyFont="1" applyFill="1" applyAlignment="1" applyProtection="1">
      <alignment horizontal="left" vertical="center"/>
      <protection/>
    </xf>
    <xf numFmtId="39" fontId="6" fillId="0" borderId="0" xfId="0" applyFont="1" applyFill="1" applyAlignment="1" applyProtection="1">
      <alignment/>
      <protection/>
    </xf>
    <xf numFmtId="39" fontId="5" fillId="0" borderId="0" xfId="0" applyFont="1" applyAlignment="1" applyProtection="1">
      <alignment horizontal="right"/>
      <protection/>
    </xf>
    <xf numFmtId="39" fontId="8" fillId="0" borderId="18" xfId="0" applyFont="1" applyBorder="1" applyAlignment="1" applyProtection="1">
      <alignment horizontal="left" vertical="center"/>
      <protection/>
    </xf>
    <xf numFmtId="39" fontId="8" fillId="0" borderId="19" xfId="0" applyFont="1" applyBorder="1" applyAlignment="1" applyProtection="1">
      <alignment vertical="center"/>
      <protection/>
    </xf>
    <xf numFmtId="39" fontId="8" fillId="0" borderId="19" xfId="0" applyFont="1" applyBorder="1" applyAlignment="1" applyProtection="1">
      <alignment horizontal="left" vertical="center"/>
      <protection/>
    </xf>
    <xf numFmtId="39" fontId="8" fillId="0" borderId="20" xfId="0" applyFont="1" applyBorder="1" applyAlignment="1" applyProtection="1">
      <alignment horizontal="left" vertical="center"/>
      <protection/>
    </xf>
    <xf numFmtId="39" fontId="8" fillId="0" borderId="21" xfId="0" applyFont="1" applyBorder="1" applyAlignment="1" applyProtection="1">
      <alignment horizontal="right" vertical="center"/>
      <protection/>
    </xf>
    <xf numFmtId="39" fontId="8" fillId="0" borderId="22" xfId="0" applyFont="1" applyBorder="1" applyAlignment="1" applyProtection="1">
      <alignment horizontal="left" vertical="center"/>
      <protection/>
    </xf>
    <xf numFmtId="39" fontId="8" fillId="0" borderId="21" xfId="0" applyFont="1" applyBorder="1" applyAlignment="1" applyProtection="1">
      <alignment vertical="center"/>
      <protection/>
    </xf>
    <xf numFmtId="39" fontId="8" fillId="0" borderId="22" xfId="0" applyFont="1" applyBorder="1" applyAlignment="1" applyProtection="1">
      <alignment vertical="center"/>
      <protection/>
    </xf>
    <xf numFmtId="188" fontId="8" fillId="0" borderId="19" xfId="0" applyNumberFormat="1" applyFont="1" applyBorder="1" applyAlignment="1" applyProtection="1">
      <alignment horizontal="left" vertical="center"/>
      <protection/>
    </xf>
    <xf numFmtId="39" fontId="8" fillId="0" borderId="20" xfId="0" applyFont="1" applyBorder="1" applyAlignment="1" applyProtection="1">
      <alignment vertical="center"/>
      <protection/>
    </xf>
    <xf numFmtId="39" fontId="8" fillId="0" borderId="22" xfId="0" applyFont="1" applyBorder="1" applyAlignment="1" applyProtection="1">
      <alignment horizontal="right" vertical="center"/>
      <protection/>
    </xf>
    <xf numFmtId="39" fontId="15" fillId="0" borderId="0" xfId="0" applyFont="1" applyAlignment="1" applyProtection="1">
      <alignment vertical="center"/>
      <protection/>
    </xf>
    <xf numFmtId="39" fontId="15" fillId="0" borderId="23" xfId="0" applyFont="1" applyBorder="1" applyAlignment="1" applyProtection="1">
      <alignment vertical="center"/>
      <protection/>
    </xf>
    <xf numFmtId="39" fontId="15" fillId="0" borderId="24" xfId="0" applyFont="1" applyBorder="1" applyAlignment="1" applyProtection="1">
      <alignment vertical="center"/>
      <protection/>
    </xf>
    <xf numFmtId="39" fontId="15" fillId="0" borderId="25" xfId="0" applyFont="1" applyBorder="1" applyAlignment="1" applyProtection="1">
      <alignment vertical="center"/>
      <protection/>
    </xf>
    <xf numFmtId="39" fontId="15" fillId="0" borderId="24" xfId="0" applyFont="1" applyBorder="1" applyAlignment="1" applyProtection="1">
      <alignment horizontal="left" vertical="center"/>
      <protection/>
    </xf>
    <xf numFmtId="3" fontId="6" fillId="0" borderId="0" xfId="0" applyNumberFormat="1" applyFont="1" applyAlignment="1" applyProtection="1">
      <alignment horizontal="center"/>
      <protection/>
    </xf>
    <xf numFmtId="3" fontId="8" fillId="0" borderId="0" xfId="0" applyNumberFormat="1" applyFont="1" applyAlignment="1" applyProtection="1">
      <alignment horizontal="center"/>
      <protection/>
    </xf>
    <xf numFmtId="3" fontId="8" fillId="0" borderId="0" xfId="0" applyNumberFormat="1" applyFont="1" applyFill="1" applyAlignment="1" applyProtection="1">
      <alignment horizontal="center" vertical="center"/>
      <protection/>
    </xf>
    <xf numFmtId="3" fontId="6" fillId="0" borderId="0" xfId="0" applyNumberFormat="1" applyFont="1" applyAlignment="1" applyProtection="1">
      <alignment horizontal="center" vertical="center"/>
      <protection/>
    </xf>
    <xf numFmtId="3" fontId="10" fillId="0" borderId="18" xfId="0" applyNumberFormat="1" applyFont="1" applyBorder="1" applyAlignment="1" applyProtection="1">
      <alignment horizontal="centerContinuous" vertical="center"/>
      <protection/>
    </xf>
    <xf numFmtId="39" fontId="8" fillId="0" borderId="26" xfId="0" applyFont="1" applyBorder="1" applyAlignment="1" applyProtection="1">
      <alignment horizontal="center" vertical="center"/>
      <protection/>
    </xf>
    <xf numFmtId="3" fontId="12" fillId="33" borderId="27" xfId="0" applyNumberFormat="1" applyFont="1" applyFill="1" applyBorder="1" applyAlignment="1" applyProtection="1">
      <alignment horizontal="center" vertical="center"/>
      <protection locked="0"/>
    </xf>
    <xf numFmtId="3" fontId="12" fillId="33" borderId="28" xfId="0" applyNumberFormat="1" applyFont="1" applyFill="1" applyBorder="1" applyAlignment="1" applyProtection="1">
      <alignment horizontal="center" vertical="center"/>
      <protection locked="0"/>
    </xf>
    <xf numFmtId="4" fontId="12" fillId="33" borderId="27" xfId="0" applyNumberFormat="1" applyFont="1" applyFill="1" applyBorder="1" applyAlignment="1" applyProtection="1">
      <alignment vertical="center"/>
      <protection locked="0"/>
    </xf>
    <xf numFmtId="4" fontId="12" fillId="33" borderId="28" xfId="0" applyNumberFormat="1" applyFont="1" applyFill="1" applyBorder="1" applyAlignment="1" applyProtection="1">
      <alignment vertical="center"/>
      <protection locked="0"/>
    </xf>
    <xf numFmtId="4" fontId="10" fillId="0" borderId="29" xfId="0" applyNumberFormat="1" applyFont="1" applyBorder="1" applyAlignment="1" applyProtection="1">
      <alignment vertical="center"/>
      <protection/>
    </xf>
    <xf numFmtId="4" fontId="10" fillId="0" borderId="30" xfId="0" applyNumberFormat="1" applyFont="1" applyFill="1" applyBorder="1" applyAlignment="1" applyProtection="1">
      <alignment vertical="center"/>
      <protection/>
    </xf>
    <xf numFmtId="4" fontId="10" fillId="0" borderId="31" xfId="0" applyNumberFormat="1" applyFont="1" applyFill="1" applyBorder="1" applyAlignment="1" applyProtection="1">
      <alignment vertical="center"/>
      <protection/>
    </xf>
    <xf numFmtId="39" fontId="10" fillId="0" borderId="18" xfId="0" applyFont="1" applyBorder="1" applyAlignment="1" applyProtection="1">
      <alignment horizontal="centerContinuous" vertical="center"/>
      <protection/>
    </xf>
    <xf numFmtId="3" fontId="8" fillId="0" borderId="32" xfId="0" applyNumberFormat="1" applyFont="1" applyBorder="1" applyAlignment="1" applyProtection="1">
      <alignment horizontal="center" vertical="center"/>
      <protection/>
    </xf>
    <xf numFmtId="196" fontId="10" fillId="0" borderId="33" xfId="0" applyNumberFormat="1" applyFont="1" applyFill="1" applyBorder="1" applyAlignment="1" applyProtection="1">
      <alignment horizontal="center" vertical="center"/>
      <protection/>
    </xf>
    <xf numFmtId="3" fontId="10" fillId="0" borderId="33" xfId="0" applyNumberFormat="1" applyFont="1" applyFill="1" applyBorder="1" applyAlignment="1" applyProtection="1">
      <alignment horizontal="center" vertical="center"/>
      <protection/>
    </xf>
    <xf numFmtId="4" fontId="10" fillId="0" borderId="34" xfId="0" applyNumberFormat="1" applyFont="1" applyFill="1" applyBorder="1" applyAlignment="1" applyProtection="1">
      <alignment vertical="center"/>
      <protection/>
    </xf>
    <xf numFmtId="4" fontId="10" fillId="0" borderId="31" xfId="0" applyNumberFormat="1" applyFont="1" applyFill="1" applyBorder="1" applyAlignment="1" applyProtection="1">
      <alignment horizontal="center" vertical="center"/>
      <protection/>
    </xf>
    <xf numFmtId="3" fontId="10" fillId="0" borderId="20" xfId="0" applyNumberFormat="1" applyFont="1" applyBorder="1" applyAlignment="1" applyProtection="1">
      <alignment horizontal="centerContinuous" vertical="center"/>
      <protection/>
    </xf>
    <xf numFmtId="3" fontId="10" fillId="0" borderId="30" xfId="0" applyNumberFormat="1" applyFont="1" applyFill="1" applyBorder="1" applyAlignment="1" applyProtection="1">
      <alignment horizontal="center" vertical="center"/>
      <protection/>
    </xf>
    <xf numFmtId="3" fontId="8" fillId="0" borderId="26" xfId="0" applyNumberFormat="1" applyFont="1" applyBorder="1" applyAlignment="1" applyProtection="1">
      <alignment horizontal="center" vertical="center"/>
      <protection/>
    </xf>
    <xf numFmtId="37" fontId="10" fillId="0" borderId="35" xfId="0" applyNumberFormat="1" applyFont="1" applyBorder="1" applyAlignment="1" applyProtection="1">
      <alignment horizontal="center" vertical="center"/>
      <protection/>
    </xf>
    <xf numFmtId="37" fontId="8" fillId="0" borderId="36" xfId="0" applyNumberFormat="1" applyFont="1" applyBorder="1" applyAlignment="1" applyProtection="1">
      <alignment horizontal="center" vertical="center"/>
      <protection/>
    </xf>
    <xf numFmtId="4" fontId="10" fillId="0" borderId="37" xfId="0" applyNumberFormat="1" applyFont="1" applyBorder="1" applyAlignment="1" applyProtection="1">
      <alignment vertical="center"/>
      <protection/>
    </xf>
    <xf numFmtId="4" fontId="10" fillId="0" borderId="38" xfId="0" applyNumberFormat="1" applyFont="1" applyFill="1" applyBorder="1" applyAlignment="1" applyProtection="1">
      <alignment vertical="center"/>
      <protection/>
    </xf>
    <xf numFmtId="37" fontId="10" fillId="0" borderId="39" xfId="0" applyNumberFormat="1" applyFont="1" applyBorder="1" applyAlignment="1" applyProtection="1">
      <alignment horizontal="center" vertical="center"/>
      <protection/>
    </xf>
    <xf numFmtId="4" fontId="10" fillId="0" borderId="40" xfId="0" applyNumberFormat="1" applyFont="1" applyFill="1" applyBorder="1" applyAlignment="1" applyProtection="1">
      <alignment vertical="center"/>
      <protection/>
    </xf>
    <xf numFmtId="3" fontId="10" fillId="33" borderId="22" xfId="0" applyNumberFormat="1" applyFont="1" applyFill="1" applyBorder="1" applyAlignment="1" applyProtection="1">
      <alignment horizontal="center" vertical="center"/>
      <protection locked="0"/>
    </xf>
    <xf numFmtId="39" fontId="16" fillId="0" borderId="0" xfId="0" applyFont="1" applyAlignment="1" applyProtection="1">
      <alignment horizontal="centerContinuous"/>
      <protection/>
    </xf>
    <xf numFmtId="39" fontId="8" fillId="0" borderId="0" xfId="0" applyFont="1" applyAlignment="1">
      <alignment horizontal="centerContinuous"/>
    </xf>
    <xf numFmtId="3" fontId="12" fillId="33" borderId="41" xfId="0" applyNumberFormat="1" applyFont="1" applyFill="1" applyBorder="1" applyAlignment="1" applyProtection="1">
      <alignment horizontal="center" vertical="center"/>
      <protection locked="0"/>
    </xf>
    <xf numFmtId="3" fontId="12" fillId="33" borderId="21" xfId="0" applyNumberFormat="1" applyFont="1" applyFill="1" applyBorder="1" applyAlignment="1" applyProtection="1">
      <alignment horizontal="center" vertical="center"/>
      <protection locked="0"/>
    </xf>
    <xf numFmtId="3" fontId="10" fillId="0" borderId="42" xfId="0" applyNumberFormat="1" applyFont="1" applyFill="1" applyBorder="1" applyAlignment="1" applyProtection="1">
      <alignment horizontal="center" vertical="center"/>
      <protection/>
    </xf>
    <xf numFmtId="39" fontId="11" fillId="0" borderId="43" xfId="0" applyFont="1" applyBorder="1" applyAlignment="1" applyProtection="1">
      <alignment horizontal="center" vertical="center"/>
      <protection/>
    </xf>
    <xf numFmtId="39" fontId="11" fillId="0" borderId="44" xfId="0" applyFont="1" applyBorder="1" applyAlignment="1" applyProtection="1">
      <alignment horizontal="center" vertical="center"/>
      <protection/>
    </xf>
    <xf numFmtId="0" fontId="18" fillId="0" borderId="45" xfId="0" applyNumberFormat="1" applyFont="1" applyBorder="1" applyAlignment="1" applyProtection="1">
      <alignment horizontal="center" vertical="center"/>
      <protection/>
    </xf>
    <xf numFmtId="39" fontId="11" fillId="0" borderId="46" xfId="0" applyFont="1" applyBorder="1" applyAlignment="1" applyProtection="1">
      <alignment horizontal="center" vertical="center"/>
      <protection/>
    </xf>
    <xf numFmtId="3" fontId="11" fillId="0" borderId="46" xfId="0" applyNumberFormat="1" applyFont="1" applyBorder="1" applyAlignment="1" applyProtection="1">
      <alignment horizontal="center" vertical="center"/>
      <protection/>
    </xf>
    <xf numFmtId="3" fontId="11" fillId="0" borderId="44" xfId="0" applyNumberFormat="1" applyFont="1" applyBorder="1" applyAlignment="1" applyProtection="1">
      <alignment horizontal="center" vertical="center"/>
      <protection/>
    </xf>
    <xf numFmtId="3" fontId="11" fillId="0" borderId="47" xfId="0" applyNumberFormat="1" applyFont="1" applyBorder="1" applyAlignment="1" applyProtection="1">
      <alignment horizontal="center" vertical="center"/>
      <protection/>
    </xf>
    <xf numFmtId="37" fontId="11" fillId="0" borderId="48" xfId="0" applyNumberFormat="1" applyFont="1" applyBorder="1" applyAlignment="1" applyProtection="1">
      <alignment horizontal="center" vertical="center"/>
      <protection/>
    </xf>
    <xf numFmtId="37" fontId="11" fillId="0" borderId="10" xfId="0" applyNumberFormat="1" applyFont="1" applyBorder="1" applyAlignment="1" applyProtection="1">
      <alignment horizontal="left" vertical="center"/>
      <protection/>
    </xf>
    <xf numFmtId="3" fontId="19" fillId="0" borderId="0" xfId="0" applyNumberFormat="1" applyFont="1" applyAlignment="1" applyProtection="1">
      <alignment/>
      <protection/>
    </xf>
    <xf numFmtId="39" fontId="8" fillId="0" borderId="18" xfId="0" applyFont="1" applyBorder="1" applyAlignment="1" applyProtection="1">
      <alignment horizontal="center" vertical="center"/>
      <protection/>
    </xf>
    <xf numFmtId="39" fontId="8" fillId="0" borderId="49" xfId="0" applyFont="1" applyBorder="1" applyAlignment="1" applyProtection="1">
      <alignment horizontal="center" vertical="center"/>
      <protection/>
    </xf>
    <xf numFmtId="0" fontId="9" fillId="33" borderId="45" xfId="0" applyNumberFormat="1" applyFont="1" applyFill="1" applyBorder="1" applyAlignment="1" applyProtection="1">
      <alignment horizontal="center"/>
      <protection locked="0"/>
    </xf>
    <xf numFmtId="39" fontId="8" fillId="0" borderId="49" xfId="0" applyFont="1" applyBorder="1" applyAlignment="1" applyProtection="1">
      <alignment horizontal="fill" vertical="center"/>
      <protection/>
    </xf>
    <xf numFmtId="39" fontId="8" fillId="0" borderId="50" xfId="0" applyFont="1" applyBorder="1" applyAlignment="1" applyProtection="1">
      <alignment vertical="center"/>
      <protection/>
    </xf>
    <xf numFmtId="39" fontId="8" fillId="0" borderId="32" xfId="0" applyFont="1" applyBorder="1" applyAlignment="1" applyProtection="1">
      <alignment horizontal="left" vertical="center"/>
      <protection/>
    </xf>
    <xf numFmtId="39" fontId="8" fillId="0" borderId="50" xfId="0" applyFont="1" applyBorder="1" applyAlignment="1" applyProtection="1">
      <alignment horizontal="left" vertical="center"/>
      <protection/>
    </xf>
    <xf numFmtId="188" fontId="8" fillId="0" borderId="50" xfId="0" applyNumberFormat="1" applyFont="1" applyBorder="1" applyAlignment="1" applyProtection="1">
      <alignment horizontal="fill" vertical="center"/>
      <protection/>
    </xf>
    <xf numFmtId="39" fontId="8" fillId="0" borderId="32" xfId="0" applyFont="1" applyBorder="1" applyAlignment="1" applyProtection="1">
      <alignment horizontal="fill" vertical="center"/>
      <protection/>
    </xf>
    <xf numFmtId="39" fontId="8" fillId="0" borderId="32" xfId="0" applyFont="1" applyBorder="1" applyAlignment="1" applyProtection="1">
      <alignment vertical="center"/>
      <protection/>
    </xf>
    <xf numFmtId="39" fontId="11" fillId="0" borderId="11" xfId="0" applyFont="1" applyBorder="1" applyAlignment="1" applyProtection="1">
      <alignment horizontal="center" vertical="center"/>
      <protection/>
    </xf>
    <xf numFmtId="3" fontId="10" fillId="0" borderId="42" xfId="0" applyNumberFormat="1" applyFont="1" applyFill="1" applyBorder="1" applyAlignment="1" applyProtection="1">
      <alignment horizontal="left" vertical="center"/>
      <protection/>
    </xf>
    <xf numFmtId="39" fontId="10" fillId="0" borderId="0" xfId="0" applyFont="1" applyBorder="1" applyAlignment="1" applyProtection="1">
      <alignment horizontal="centerContinuous" vertical="center"/>
      <protection/>
    </xf>
    <xf numFmtId="0" fontId="10" fillId="0" borderId="0" xfId="0" applyNumberFormat="1" applyFont="1" applyBorder="1" applyAlignment="1" applyProtection="1">
      <alignment horizontal="centerContinuous" vertical="center"/>
      <protection/>
    </xf>
    <xf numFmtId="3" fontId="10" fillId="0" borderId="0" xfId="0" applyNumberFormat="1" applyFont="1" applyBorder="1" applyAlignment="1" applyProtection="1">
      <alignment horizontal="center" vertical="center"/>
      <protection/>
    </xf>
    <xf numFmtId="3" fontId="10" fillId="0" borderId="0" xfId="0" applyNumberFormat="1" applyFont="1" applyBorder="1" applyAlignment="1" applyProtection="1">
      <alignment horizontal="left" vertical="center"/>
      <protection/>
    </xf>
    <xf numFmtId="3" fontId="12" fillId="0" borderId="0" xfId="0" applyNumberFormat="1" applyFont="1" applyBorder="1" applyAlignment="1" applyProtection="1">
      <alignment vertical="center"/>
      <protection/>
    </xf>
    <xf numFmtId="4" fontId="10" fillId="0" borderId="0" xfId="0" applyNumberFormat="1" applyFont="1" applyBorder="1" applyAlignment="1" applyProtection="1">
      <alignment horizontal="left" vertical="center"/>
      <protection/>
    </xf>
    <xf numFmtId="4" fontId="10" fillId="0" borderId="0" xfId="0" applyNumberFormat="1" applyFont="1" applyBorder="1" applyAlignment="1" applyProtection="1">
      <alignment vertical="center"/>
      <protection/>
    </xf>
    <xf numFmtId="4" fontId="10" fillId="0" borderId="0" xfId="0" applyNumberFormat="1" applyFont="1" applyBorder="1" applyAlignment="1" applyProtection="1">
      <alignment horizontal="center" vertical="center"/>
      <protection/>
    </xf>
    <xf numFmtId="3" fontId="11" fillId="0" borderId="45" xfId="0" applyNumberFormat="1" applyFont="1" applyBorder="1" applyAlignment="1" applyProtection="1">
      <alignment horizontal="center" vertical="center"/>
      <protection/>
    </xf>
    <xf numFmtId="3" fontId="17" fillId="0" borderId="45" xfId="0" applyNumberFormat="1" applyFont="1" applyBorder="1" applyAlignment="1" applyProtection="1">
      <alignment horizontal="center" vertical="center"/>
      <protection/>
    </xf>
    <xf numFmtId="9" fontId="12" fillId="33" borderId="51" xfId="0" applyNumberFormat="1" applyFont="1" applyFill="1" applyBorder="1" applyAlignment="1" applyProtection="1">
      <alignment vertical="center"/>
      <protection locked="0"/>
    </xf>
    <xf numFmtId="9" fontId="12" fillId="33" borderId="29" xfId="0" applyNumberFormat="1" applyFont="1" applyFill="1" applyBorder="1" applyAlignment="1" applyProtection="1">
      <alignment vertical="center"/>
      <protection locked="0"/>
    </xf>
    <xf numFmtId="39" fontId="8" fillId="0" borderId="52" xfId="0" applyFont="1" applyBorder="1" applyAlignment="1" applyProtection="1">
      <alignment vertical="center"/>
      <protection/>
    </xf>
    <xf numFmtId="39" fontId="8" fillId="0" borderId="12" xfId="0" applyFont="1" applyBorder="1" applyAlignment="1" applyProtection="1">
      <alignment vertical="center"/>
      <protection/>
    </xf>
    <xf numFmtId="9" fontId="8" fillId="0" borderId="45" xfId="49" applyFont="1" applyBorder="1" applyAlignment="1" applyProtection="1">
      <alignment vertical="center"/>
      <protection/>
    </xf>
    <xf numFmtId="39" fontId="8" fillId="0" borderId="15" xfId="0" applyFont="1" applyBorder="1" applyAlignment="1" applyProtection="1">
      <alignment vertical="center"/>
      <protection/>
    </xf>
    <xf numFmtId="9" fontId="8" fillId="0" borderId="10" xfId="49" applyFont="1" applyBorder="1" applyAlignment="1" applyProtection="1">
      <alignment vertical="center"/>
      <protection/>
    </xf>
    <xf numFmtId="9" fontId="8" fillId="0" borderId="43" xfId="49" applyFont="1" applyBorder="1" applyAlignment="1" applyProtection="1">
      <alignment vertical="center"/>
      <protection/>
    </xf>
    <xf numFmtId="4" fontId="10" fillId="0" borderId="53" xfId="0" applyNumberFormat="1" applyFont="1" applyFill="1" applyBorder="1" applyAlignment="1" applyProtection="1">
      <alignment vertical="center"/>
      <protection/>
    </xf>
    <xf numFmtId="4" fontId="10" fillId="0" borderId="22" xfId="0" applyNumberFormat="1" applyFont="1" applyBorder="1" applyAlignment="1" applyProtection="1">
      <alignment vertical="center"/>
      <protection/>
    </xf>
    <xf numFmtId="39" fontId="8" fillId="0" borderId="54" xfId="0" applyFont="1" applyBorder="1" applyAlignment="1" applyProtection="1">
      <alignment vertical="center"/>
      <protection/>
    </xf>
    <xf numFmtId="4" fontId="10" fillId="0" borderId="55" xfId="0" applyNumberFormat="1" applyFont="1" applyBorder="1" applyAlignment="1" applyProtection="1">
      <alignment vertical="center"/>
      <protection/>
    </xf>
    <xf numFmtId="3" fontId="8" fillId="0" borderId="0" xfId="0" applyNumberFormat="1" applyFont="1" applyBorder="1" applyAlignment="1" applyProtection="1">
      <alignment vertical="center"/>
      <protection/>
    </xf>
    <xf numFmtId="37" fontId="8" fillId="0" borderId="0" xfId="0" applyNumberFormat="1" applyFont="1" applyBorder="1" applyAlignment="1" applyProtection="1">
      <alignment horizontal="left" vertical="center"/>
      <protection/>
    </xf>
    <xf numFmtId="37" fontId="8" fillId="0" borderId="0" xfId="0" applyNumberFormat="1" applyFont="1" applyBorder="1" applyAlignment="1" applyProtection="1">
      <alignment horizontal="right" vertical="center"/>
      <protection/>
    </xf>
    <xf numFmtId="197" fontId="12" fillId="33" borderId="14" xfId="0" applyNumberFormat="1" applyFont="1" applyFill="1" applyBorder="1" applyAlignment="1" applyProtection="1">
      <alignment horizontal="center" vertical="center"/>
      <protection locked="0"/>
    </xf>
    <xf numFmtId="197" fontId="12" fillId="33" borderId="15" xfId="0" applyNumberFormat="1" applyFont="1" applyFill="1" applyBorder="1" applyAlignment="1" applyProtection="1">
      <alignment horizontal="center" vertical="center"/>
      <protection locked="0"/>
    </xf>
    <xf numFmtId="197" fontId="12" fillId="33" borderId="16" xfId="0" applyNumberFormat="1" applyFont="1" applyFill="1" applyBorder="1" applyAlignment="1" applyProtection="1">
      <alignment horizontal="center" vertical="center"/>
      <protection locked="0"/>
    </xf>
    <xf numFmtId="0" fontId="8" fillId="0" borderId="12" xfId="0" applyNumberFormat="1" applyFont="1" applyBorder="1" applyAlignment="1" applyProtection="1">
      <alignment horizontal="fill" vertical="center"/>
      <protection/>
    </xf>
    <xf numFmtId="0" fontId="11" fillId="0" borderId="43" xfId="0" applyNumberFormat="1" applyFont="1" applyBorder="1" applyAlignment="1" applyProtection="1">
      <alignment vertical="center"/>
      <protection/>
    </xf>
    <xf numFmtId="188" fontId="10" fillId="0" borderId="11" xfId="0" applyNumberFormat="1" applyFont="1" applyBorder="1" applyAlignment="1" applyProtection="1">
      <alignment horizontal="centerContinuous" vertical="center"/>
      <protection/>
    </xf>
    <xf numFmtId="3" fontId="19" fillId="0" borderId="0" xfId="0" applyNumberFormat="1" applyFont="1" applyBorder="1" applyAlignment="1" applyProtection="1">
      <alignment horizontal="left" vertical="center"/>
      <protection/>
    </xf>
    <xf numFmtId="39" fontId="19" fillId="0" borderId="50" xfId="0" applyFont="1" applyBorder="1" applyAlignment="1" applyProtection="1">
      <alignment vertical="center"/>
      <protection/>
    </xf>
    <xf numFmtId="3" fontId="19" fillId="0" borderId="50" xfId="0" applyNumberFormat="1" applyFont="1" applyBorder="1" applyAlignment="1" applyProtection="1">
      <alignment horizontal="right" vertical="center"/>
      <protection/>
    </xf>
    <xf numFmtId="39" fontId="19" fillId="0" borderId="0" xfId="0" applyFont="1" applyAlignment="1" applyProtection="1">
      <alignment vertical="center"/>
      <protection/>
    </xf>
    <xf numFmtId="3" fontId="19" fillId="0" borderId="0" xfId="0" applyNumberFormat="1" applyFont="1" applyAlignment="1" applyProtection="1">
      <alignment horizontal="left" vertical="center"/>
      <protection/>
    </xf>
    <xf numFmtId="37" fontId="19" fillId="0" borderId="50" xfId="0" applyNumberFormat="1" applyFont="1" applyBorder="1" applyAlignment="1" applyProtection="1">
      <alignment horizontal="left" vertical="center"/>
      <protection/>
    </xf>
    <xf numFmtId="4" fontId="8" fillId="0" borderId="46" xfId="0" applyNumberFormat="1" applyFont="1" applyBorder="1" applyAlignment="1" applyProtection="1">
      <alignment horizontal="center" vertical="center"/>
      <protection/>
    </xf>
    <xf numFmtId="4" fontId="8" fillId="0" borderId="16" xfId="0" applyNumberFormat="1" applyFont="1" applyBorder="1" applyAlignment="1" applyProtection="1">
      <alignment horizontal="center" vertical="center"/>
      <protection/>
    </xf>
    <xf numFmtId="39" fontId="11" fillId="0" borderId="47" xfId="0" applyFont="1" applyBorder="1" applyAlignment="1" applyProtection="1">
      <alignment horizontal="center" vertical="center"/>
      <protection/>
    </xf>
    <xf numFmtId="39" fontId="8" fillId="0" borderId="28" xfId="0" applyFont="1" applyBorder="1" applyAlignment="1" applyProtection="1">
      <alignment horizontal="center" vertical="center"/>
      <protection/>
    </xf>
    <xf numFmtId="39" fontId="8" fillId="0" borderId="32" xfId="0" applyFont="1" applyBorder="1" applyAlignment="1" applyProtection="1">
      <alignment horizontal="center" vertical="center"/>
      <protection/>
    </xf>
    <xf numFmtId="197" fontId="12" fillId="33" borderId="56" xfId="0" applyNumberFormat="1" applyFont="1" applyFill="1" applyBorder="1" applyAlignment="1" applyProtection="1">
      <alignment horizontal="center" vertical="center"/>
      <protection locked="0"/>
    </xf>
    <xf numFmtId="197" fontId="12" fillId="33" borderId="22" xfId="0" applyNumberFormat="1" applyFont="1" applyFill="1" applyBorder="1" applyAlignment="1" applyProtection="1">
      <alignment horizontal="center" vertical="center"/>
      <protection locked="0"/>
    </xf>
    <xf numFmtId="3" fontId="12" fillId="33" borderId="49" xfId="0" applyNumberFormat="1" applyFont="1" applyFill="1" applyBorder="1" applyAlignment="1" applyProtection="1">
      <alignment horizontal="center" vertical="center"/>
      <protection locked="0"/>
    </xf>
    <xf numFmtId="3" fontId="10" fillId="0" borderId="57" xfId="0" applyNumberFormat="1" applyFont="1" applyFill="1" applyBorder="1" applyAlignment="1" applyProtection="1">
      <alignment horizontal="left" vertical="center"/>
      <protection/>
    </xf>
    <xf numFmtId="188" fontId="10" fillId="0" borderId="58" xfId="0" applyNumberFormat="1" applyFont="1" applyFill="1" applyBorder="1" applyAlignment="1" applyProtection="1">
      <alignment horizontal="right" vertical="center"/>
      <protection/>
    </xf>
    <xf numFmtId="39" fontId="8" fillId="0" borderId="43" xfId="0" applyFont="1" applyBorder="1" applyAlignment="1" applyProtection="1">
      <alignment vertical="center"/>
      <protection/>
    </xf>
    <xf numFmtId="3" fontId="12" fillId="33" borderId="59" xfId="0" applyNumberFormat="1" applyFont="1" applyFill="1" applyBorder="1" applyAlignment="1" applyProtection="1">
      <alignment horizontal="center" vertical="center"/>
      <protection locked="0"/>
    </xf>
    <xf numFmtId="3" fontId="12" fillId="33" borderId="12" xfId="0" applyNumberFormat="1" applyFont="1" applyFill="1" applyBorder="1" applyAlignment="1" applyProtection="1">
      <alignment horizontal="center" vertical="center"/>
      <protection locked="0"/>
    </xf>
    <xf numFmtId="3" fontId="12" fillId="33" borderId="46" xfId="0" applyNumberFormat="1" applyFont="1" applyFill="1" applyBorder="1" applyAlignment="1" applyProtection="1">
      <alignment horizontal="center" vertical="center"/>
      <protection locked="0"/>
    </xf>
    <xf numFmtId="188" fontId="10" fillId="0" borderId="34" xfId="0" applyNumberFormat="1" applyFont="1" applyFill="1" applyBorder="1" applyAlignment="1" applyProtection="1">
      <alignment horizontal="right" vertical="center"/>
      <protection/>
    </xf>
    <xf numFmtId="39" fontId="8" fillId="0" borderId="45" xfId="0" applyFont="1" applyBorder="1" applyAlignment="1" applyProtection="1">
      <alignment horizontal="center" vertical="center"/>
      <protection/>
    </xf>
    <xf numFmtId="39" fontId="11" fillId="0" borderId="50" xfId="0" applyFont="1" applyBorder="1" applyAlignment="1" applyProtection="1">
      <alignment horizontal="center" vertical="center"/>
      <protection/>
    </xf>
    <xf numFmtId="39" fontId="11" fillId="0" borderId="45" xfId="0" applyFont="1" applyBorder="1" applyAlignment="1" applyProtection="1">
      <alignment horizontal="center" vertical="center"/>
      <protection/>
    </xf>
    <xf numFmtId="39" fontId="11" fillId="0" borderId="45" xfId="0" applyFont="1" applyBorder="1" applyAlignment="1" applyProtection="1">
      <alignment horizontal="center" vertical="center"/>
      <protection/>
    </xf>
    <xf numFmtId="3" fontId="20" fillId="33" borderId="14" xfId="0" applyNumberFormat="1" applyFont="1" applyFill="1" applyBorder="1" applyAlignment="1" applyProtection="1">
      <alignment horizontal="center" vertical="center"/>
      <protection locked="0"/>
    </xf>
    <xf numFmtId="3" fontId="20" fillId="33" borderId="15" xfId="0" applyNumberFormat="1" applyFont="1" applyFill="1" applyBorder="1" applyAlignment="1" applyProtection="1">
      <alignment horizontal="center" vertical="center"/>
      <protection locked="0"/>
    </xf>
    <xf numFmtId="39" fontId="8" fillId="0" borderId="21" xfId="0" applyFont="1" applyBorder="1" applyAlignment="1" applyProtection="1">
      <alignment horizontal="center" vertical="center"/>
      <protection/>
    </xf>
    <xf numFmtId="3" fontId="15" fillId="0" borderId="23" xfId="0" applyNumberFormat="1" applyFont="1" applyBorder="1" applyAlignment="1" applyProtection="1">
      <alignment horizontal="center" vertical="center"/>
      <protection/>
    </xf>
    <xf numFmtId="39" fontId="8" fillId="0" borderId="0" xfId="0" applyFont="1" applyAlignment="1" applyProtection="1">
      <alignment horizontal="center" vertical="center"/>
      <protection/>
    </xf>
    <xf numFmtId="39" fontId="9" fillId="0" borderId="0" xfId="0" applyFont="1" applyAlignment="1" applyProtection="1">
      <alignment horizontal="center" vertical="center"/>
      <protection/>
    </xf>
    <xf numFmtId="39" fontId="6" fillId="0" borderId="0" xfId="0" applyFont="1" applyAlignment="1" applyProtection="1">
      <alignment horizontal="center" vertical="center"/>
      <protection/>
    </xf>
    <xf numFmtId="3" fontId="19" fillId="0" borderId="50" xfId="0" applyNumberFormat="1" applyFont="1" applyBorder="1" applyAlignment="1" applyProtection="1">
      <alignment horizontal="center" vertical="center"/>
      <protection/>
    </xf>
    <xf numFmtId="14" fontId="19" fillId="33" borderId="50" xfId="0" applyNumberFormat="1" applyFont="1" applyFill="1" applyBorder="1" applyAlignment="1" applyProtection="1">
      <alignment horizontal="center" vertical="center"/>
      <protection locked="0"/>
    </xf>
    <xf numFmtId="188" fontId="8" fillId="0" borderId="0" xfId="0" applyNumberFormat="1" applyFont="1" applyAlignment="1" applyProtection="1">
      <alignment horizontal="right"/>
      <protection/>
    </xf>
    <xf numFmtId="188" fontId="8" fillId="0" borderId="0" xfId="0" applyNumberFormat="1" applyFont="1" applyAlignment="1" applyProtection="1">
      <alignment horizontal="center"/>
      <protection/>
    </xf>
    <xf numFmtId="3" fontId="8" fillId="0" borderId="0" xfId="0" applyNumberFormat="1" applyFont="1" applyAlignment="1" applyProtection="1">
      <alignment horizontal="left"/>
      <protection/>
    </xf>
    <xf numFmtId="39" fontId="8" fillId="0" borderId="0" xfId="0" applyFont="1" applyAlignment="1" applyProtection="1">
      <alignment horizontal="left"/>
      <protection/>
    </xf>
    <xf numFmtId="3" fontId="19" fillId="0" borderId="50" xfId="0" applyNumberFormat="1" applyFont="1" applyBorder="1" applyAlignment="1" applyProtection="1">
      <alignment vertical="center"/>
      <protection/>
    </xf>
    <xf numFmtId="39" fontId="10" fillId="0" borderId="43" xfId="0" applyFont="1" applyBorder="1" applyAlignment="1" applyProtection="1">
      <alignment horizontal="centerContinuous" vertical="center"/>
      <protection/>
    </xf>
    <xf numFmtId="3" fontId="12" fillId="33" borderId="14" xfId="0" applyNumberFormat="1" applyFont="1" applyFill="1" applyBorder="1" applyAlignment="1" applyProtection="1">
      <alignment horizontal="center" vertical="center"/>
      <protection/>
    </xf>
    <xf numFmtId="3" fontId="12" fillId="33" borderId="15" xfId="0" applyNumberFormat="1" applyFont="1" applyFill="1" applyBorder="1" applyAlignment="1" applyProtection="1">
      <alignment horizontal="center" vertical="center"/>
      <protection/>
    </xf>
    <xf numFmtId="39" fontId="9" fillId="33" borderId="45" xfId="0" applyFont="1" applyFill="1" applyBorder="1" applyAlignment="1" applyProtection="1">
      <alignment horizontal="center"/>
      <protection locked="0"/>
    </xf>
    <xf numFmtId="1" fontId="12" fillId="33" borderId="56" xfId="0" applyNumberFormat="1" applyFont="1" applyFill="1" applyBorder="1" applyAlignment="1" applyProtection="1">
      <alignment horizontal="center" vertical="center"/>
      <protection locked="0"/>
    </xf>
    <xf numFmtId="1" fontId="12" fillId="33" borderId="29" xfId="0" applyNumberFormat="1" applyFont="1" applyFill="1" applyBorder="1" applyAlignment="1" applyProtection="1">
      <alignment horizontal="center" vertical="center"/>
      <protection locked="0"/>
    </xf>
    <xf numFmtId="1" fontId="12" fillId="33" borderId="55" xfId="0" applyNumberFormat="1" applyFont="1" applyFill="1" applyBorder="1" applyAlignment="1" applyProtection="1">
      <alignment horizontal="center" vertical="center"/>
      <protection locked="0"/>
    </xf>
    <xf numFmtId="188" fontId="10" fillId="0" borderId="42" xfId="0" applyNumberFormat="1" applyFont="1" applyFill="1" applyBorder="1" applyAlignment="1" applyProtection="1">
      <alignment horizontal="right" vertical="center"/>
      <protection/>
    </xf>
    <xf numFmtId="3" fontId="20" fillId="33" borderId="28" xfId="0" applyNumberFormat="1" applyFont="1" applyFill="1" applyBorder="1" applyAlignment="1" applyProtection="1">
      <alignment horizontal="center" vertical="center"/>
      <protection locked="0"/>
    </xf>
    <xf numFmtId="3" fontId="20" fillId="33" borderId="26" xfId="0" applyNumberFormat="1" applyFont="1" applyFill="1" applyBorder="1" applyAlignment="1" applyProtection="1">
      <alignment horizontal="center" vertical="center"/>
      <protection locked="0"/>
    </xf>
    <xf numFmtId="39" fontId="8" fillId="0" borderId="0" xfId="0" applyFont="1" applyAlignment="1">
      <alignment/>
    </xf>
    <xf numFmtId="39" fontId="8" fillId="0" borderId="60" xfId="0" applyFont="1" applyBorder="1" applyAlignment="1" applyProtection="1">
      <alignment horizontal="center" vertical="center"/>
      <protection/>
    </xf>
    <xf numFmtId="39" fontId="8" fillId="0" borderId="13" xfId="0" applyFont="1" applyBorder="1" applyAlignment="1" applyProtection="1">
      <alignment horizontal="center" vertical="center"/>
      <protection/>
    </xf>
    <xf numFmtId="39" fontId="8" fillId="0" borderId="59" xfId="0" applyFont="1" applyBorder="1" applyAlignment="1" applyProtection="1">
      <alignment horizontal="center" vertical="center"/>
      <protection/>
    </xf>
    <xf numFmtId="4" fontId="16" fillId="0" borderId="10" xfId="0" applyNumberFormat="1" applyFont="1" applyBorder="1" applyAlignment="1" applyProtection="1">
      <alignment horizontal="right" vertical="center"/>
      <protection/>
    </xf>
    <xf numFmtId="4" fontId="16" fillId="0" borderId="43" xfId="0" applyNumberFormat="1" applyFont="1" applyBorder="1" applyAlignment="1" applyProtection="1">
      <alignment horizontal="right" vertical="center"/>
      <protection/>
    </xf>
    <xf numFmtId="3" fontId="19" fillId="0" borderId="17" xfId="0" applyNumberFormat="1" applyFont="1" applyBorder="1" applyAlignment="1" applyProtection="1">
      <alignment horizontal="center" vertical="center"/>
      <protection/>
    </xf>
    <xf numFmtId="3" fontId="19" fillId="0" borderId="46" xfId="0" applyNumberFormat="1" applyFont="1" applyBorder="1" applyAlignment="1" applyProtection="1">
      <alignment horizontal="center" vertical="center"/>
      <protection/>
    </xf>
    <xf numFmtId="14" fontId="19" fillId="33" borderId="50" xfId="0" applyNumberFormat="1" applyFont="1" applyFill="1" applyBorder="1" applyAlignment="1" applyProtection="1">
      <alignment horizontal="center" vertical="center"/>
      <protection locked="0"/>
    </xf>
    <xf numFmtId="39" fontId="0" fillId="0" borderId="50" xfId="0" applyBorder="1" applyAlignment="1">
      <alignment vertical="center"/>
    </xf>
    <xf numFmtId="39" fontId="8" fillId="0" borderId="0" xfId="0" applyFont="1" applyAlignment="1" applyProtection="1">
      <alignment horizontal="left" vertical="center"/>
      <protection/>
    </xf>
    <xf numFmtId="4" fontId="21" fillId="0" borderId="61" xfId="0" applyNumberFormat="1" applyFont="1" applyBorder="1" applyAlignment="1" applyProtection="1">
      <alignment horizontal="right" vertical="center"/>
      <protection/>
    </xf>
    <xf numFmtId="4" fontId="21" fillId="0" borderId="62" xfId="0" applyNumberFormat="1" applyFont="1" applyBorder="1" applyAlignment="1" applyProtection="1">
      <alignment horizontal="right" vertical="center"/>
      <protection/>
    </xf>
    <xf numFmtId="188" fontId="8" fillId="0" borderId="0" xfId="0" applyNumberFormat="1" applyFont="1" applyBorder="1" applyAlignment="1" applyProtection="1">
      <alignment horizontal="left" vertical="center"/>
      <protection/>
    </xf>
    <xf numFmtId="3" fontId="19" fillId="0" borderId="10" xfId="0" applyNumberFormat="1" applyFont="1" applyBorder="1" applyAlignment="1" applyProtection="1">
      <alignment horizontal="left" vertical="center"/>
      <protection/>
    </xf>
    <xf numFmtId="3" fontId="19" fillId="0" borderId="11" xfId="0" applyNumberFormat="1" applyFont="1" applyBorder="1" applyAlignment="1" applyProtection="1">
      <alignment horizontal="left" vertical="center"/>
      <protection/>
    </xf>
    <xf numFmtId="3" fontId="19" fillId="0" borderId="43" xfId="0" applyNumberFormat="1" applyFont="1" applyBorder="1" applyAlignment="1" applyProtection="1">
      <alignment horizontal="left" vertical="center"/>
      <protection/>
    </xf>
    <xf numFmtId="3" fontId="10" fillId="0" borderId="63" xfId="0" applyNumberFormat="1" applyFont="1" applyBorder="1" applyAlignment="1" applyProtection="1">
      <alignment horizontal="center" vertical="center"/>
      <protection/>
    </xf>
    <xf numFmtId="3" fontId="10" fillId="0" borderId="64" xfId="0" applyNumberFormat="1" applyFont="1" applyBorder="1" applyAlignment="1" applyProtection="1">
      <alignment horizontal="center" vertical="center"/>
      <protection/>
    </xf>
    <xf numFmtId="3" fontId="10" fillId="0" borderId="65" xfId="0" applyNumberFormat="1" applyFont="1" applyBorder="1" applyAlignment="1" applyProtection="1">
      <alignment horizontal="center" vertical="center"/>
      <protection/>
    </xf>
    <xf numFmtId="39" fontId="10" fillId="0" borderId="63" xfId="0" applyFont="1" applyBorder="1" applyAlignment="1" applyProtection="1">
      <alignment horizontal="center" vertical="center"/>
      <protection/>
    </xf>
    <xf numFmtId="39" fontId="10" fillId="0" borderId="64" xfId="0" applyFont="1" applyBorder="1" applyAlignment="1" applyProtection="1">
      <alignment horizontal="center" vertical="center"/>
      <protection/>
    </xf>
    <xf numFmtId="39" fontId="10" fillId="0" borderId="65" xfId="0" applyFont="1" applyBorder="1" applyAlignment="1" applyProtection="1">
      <alignment horizontal="center" vertical="center"/>
      <protection/>
    </xf>
    <xf numFmtId="39" fontId="10" fillId="0" borderId="18" xfId="0" applyFont="1" applyBorder="1" applyAlignment="1" applyProtection="1">
      <alignment horizontal="center" vertical="center"/>
      <protection/>
    </xf>
    <xf numFmtId="39" fontId="10" fillId="0" borderId="20" xfId="0" applyFont="1" applyBorder="1" applyAlignment="1" applyProtection="1">
      <alignment horizontal="center" vertical="center"/>
      <protection/>
    </xf>
    <xf numFmtId="39" fontId="10" fillId="0" borderId="49" xfId="0" applyFont="1" applyBorder="1" applyAlignment="1" applyProtection="1">
      <alignment vertical="center"/>
      <protection/>
    </xf>
    <xf numFmtId="39" fontId="10" fillId="0" borderId="32" xfId="0" applyFont="1" applyBorder="1" applyAlignment="1" applyProtection="1">
      <alignment vertical="center"/>
      <protection/>
    </xf>
    <xf numFmtId="39" fontId="13" fillId="0" borderId="66" xfId="0" applyFont="1" applyFill="1" applyBorder="1" applyAlignment="1" applyProtection="1">
      <alignment vertical="center"/>
      <protection/>
    </xf>
    <xf numFmtId="39" fontId="13" fillId="0" borderId="44" xfId="0" applyFont="1" applyFill="1" applyBorder="1" applyAlignment="1" applyProtection="1">
      <alignment vertical="center"/>
      <protection/>
    </xf>
    <xf numFmtId="39" fontId="9" fillId="33" borderId="52" xfId="0" applyFont="1" applyFill="1" applyBorder="1" applyAlignment="1" applyProtection="1">
      <alignment horizontal="left"/>
      <protection locked="0"/>
    </xf>
    <xf numFmtId="39" fontId="9" fillId="33" borderId="22" xfId="0" applyFont="1" applyFill="1" applyBorder="1" applyAlignment="1" applyProtection="1">
      <alignment horizontal="left"/>
      <protection locked="0"/>
    </xf>
    <xf numFmtId="39" fontId="10" fillId="0" borderId="64" xfId="0" applyFont="1" applyBorder="1" applyAlignment="1" applyProtection="1">
      <alignment horizontal="center" vertical="center"/>
      <protection/>
    </xf>
    <xf numFmtId="39" fontId="11" fillId="0" borderId="0" xfId="0" applyFont="1" applyAlignment="1" applyProtection="1">
      <alignment horizontal="center" vertical="center" wrapText="1"/>
      <protection/>
    </xf>
    <xf numFmtId="39" fontId="9" fillId="33" borderId="60" xfId="0" applyFont="1" applyFill="1" applyBorder="1" applyAlignment="1" applyProtection="1">
      <alignment horizontal="left"/>
      <protection locked="0"/>
    </xf>
    <xf numFmtId="39" fontId="9" fillId="33" borderId="56" xfId="0" applyFont="1" applyFill="1" applyBorder="1" applyAlignment="1" applyProtection="1">
      <alignment horizontal="left"/>
      <protection locked="0"/>
    </xf>
    <xf numFmtId="39" fontId="9" fillId="33" borderId="17" xfId="0" applyFont="1" applyFill="1" applyBorder="1" applyAlignment="1" applyProtection="1">
      <alignment horizontal="left"/>
      <protection locked="0"/>
    </xf>
    <xf numFmtId="39" fontId="9" fillId="33" borderId="32" xfId="0" applyFont="1" applyFill="1" applyBorder="1" applyAlignment="1" applyProtection="1">
      <alignment horizontal="left"/>
      <protection locked="0"/>
    </xf>
    <xf numFmtId="39" fontId="8" fillId="0" borderId="67" xfId="0" applyFont="1" applyBorder="1" applyAlignment="1" applyProtection="1">
      <alignment vertical="center"/>
      <protection/>
    </xf>
    <xf numFmtId="39" fontId="0" fillId="0" borderId="58" xfId="0" applyBorder="1" applyAlignment="1">
      <alignment vertical="center"/>
    </xf>
    <xf numFmtId="39" fontId="9" fillId="33" borderId="10" xfId="0" applyFont="1" applyFill="1" applyBorder="1" applyAlignment="1" applyProtection="1">
      <alignment horizontal="center"/>
      <protection locked="0"/>
    </xf>
    <xf numFmtId="39" fontId="9" fillId="33" borderId="11" xfId="0" applyFont="1" applyFill="1" applyBorder="1" applyAlignment="1" applyProtection="1">
      <alignment horizontal="center"/>
      <protection locked="0"/>
    </xf>
    <xf numFmtId="39" fontId="9" fillId="33" borderId="43" xfId="0" applyFont="1" applyFill="1" applyBorder="1" applyAlignment="1" applyProtection="1">
      <alignment horizontal="center"/>
      <protection locked="0"/>
    </xf>
    <xf numFmtId="4" fontId="19" fillId="0" borderId="50" xfId="0" applyNumberFormat="1" applyFont="1" applyBorder="1" applyAlignment="1" applyProtection="1">
      <alignment horizontal="center" vertical="center"/>
      <protection/>
    </xf>
    <xf numFmtId="39" fontId="0" fillId="0" borderId="43" xfId="0"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7</xdr:col>
      <xdr:colOff>790575</xdr:colOff>
      <xdr:row>37</xdr:row>
      <xdr:rowOff>47625</xdr:rowOff>
    </xdr:to>
    <xdr:sp>
      <xdr:nvSpPr>
        <xdr:cNvPr id="1" name="Text Box 1"/>
        <xdr:cNvSpPr txBox="1">
          <a:spLocks noChangeArrowheads="1"/>
        </xdr:cNvSpPr>
      </xdr:nvSpPr>
      <xdr:spPr>
        <a:xfrm>
          <a:off x="0" y="133350"/>
          <a:ext cx="6657975" cy="5905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Ausfüllhilfe für Reisespesenformular: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Verwenden Sie pro Reisetag immer nur eine Zeile. Das Formular berechnet aufgrund Ihrer Zeitangabe alle Diäten, sowie die steuerliche Anerkennung anhand den derzeit geltenden Bestimmungen jeweils tagbezogen. Verwenden Sie pro Tag mehr als eine Zeile, so kann das Formular nicht richtig rechnen.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Felder im einzelnen:
</a:t>
          </a:r>
          <a:r>
            <a:rPr lang="en-US" cap="none" sz="1000" b="1" i="0" u="none" baseline="0">
              <a:solidFill>
                <a:srgbClr val="000000"/>
              </a:solidFill>
              <a:latin typeface="Arial"/>
              <a:ea typeface="Arial"/>
              <a:cs typeface="Arial"/>
            </a:rPr>
            <a:t>Tag: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Eingabe des Tages erfolgt numerisch: 4. des Monats = 4. Sind Sie länger als einen Tag unterwegs, so ist für jeden Tag eine eigene Zeile zu verwenden.
</a:t>
          </a:r>
          <a:r>
            <a:rPr lang="en-US" cap="none" sz="1000" b="1" i="0" u="none" baseline="0">
              <a:solidFill>
                <a:srgbClr val="000000"/>
              </a:solidFill>
              <a:latin typeface="Arial"/>
              <a:ea typeface="Arial"/>
              <a:cs typeface="Arial"/>
            </a:rPr>
            <a:t>Von, Bis: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Uhrzeiteingaben vierstellig, mit Doppelpunkt zwischen Stunde und Minute. Bei Dienstreisen mit Nächtigung dauert der Tag bis 24:00 und der neue Tag beginnt in der nächsten Zeile um 00:01.
</a:t>
          </a:r>
          <a:r>
            <a:rPr lang="en-US" cap="none" sz="1000" b="1" i="0" u="none" baseline="0">
              <a:solidFill>
                <a:srgbClr val="000000"/>
              </a:solidFill>
              <a:latin typeface="Arial"/>
              <a:ea typeface="Arial"/>
              <a:cs typeface="Arial"/>
            </a:rPr>
            <a:t>Kilometer: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Kilometereingaben werden mit dem amtl. km-Geld Satz (derzeit € 0,42) multipliziert. Geben Sie in der Spalte "Dienst KFZ" 1 ein, wenn Sie mit einem FirmenKFZ unterwegs sind und das Kilometergeld nicht ausbezahlt werden soll, wohl aber im Verrechnungsvorschlag engeführt werden soll. Geben Sie in der Spalte P 1 ein, wenn Sie zu zweit unterwegs sind, und so wird der Beifahrer-Zuschlag automatisch erfaßt.
</a:t>
          </a:r>
          <a:r>
            <a:rPr lang="en-US" cap="none" sz="1000" b="1" i="0" u="none" baseline="0">
              <a:solidFill>
                <a:srgbClr val="000000"/>
              </a:solidFill>
              <a:latin typeface="Arial"/>
              <a:ea typeface="Arial"/>
              <a:cs typeface="Arial"/>
            </a:rPr>
            <a:t>Taggeld: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Das Taggeld sowie die steuerliche Tangente werden aufgrund Ihrer Zeitangaben errechnet. Die steuerlichen und kollektivvertraglichen Regelungen bez. Höhe und Rundung der Sätzen wurde in die Formeln eingearbeitet. Der Taggeldbetrag wird ausgewiesen, und in die Spalten gesamt und frei unterteilt. (Taggeldsatz LBG € 26,40, bis zur 3. Stunde € 0,00, ab der 3. Std. je angefangener Stunden 1/12 v.€ 26,40 max. 12/12)
</a:t>
          </a:r>
          <a:r>
            <a:rPr lang="en-US" cap="none" sz="1000" b="1" i="0" u="none" baseline="0">
              <a:solidFill>
                <a:srgbClr val="000000"/>
              </a:solidFill>
              <a:latin typeface="Arial"/>
              <a:ea typeface="Arial"/>
              <a:cs typeface="Arial"/>
            </a:rPr>
            <a:t>Korrektur: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Sie haben zwei Möglichkeiten in die Taggeldberechnung einzugreifen:
</a:t>
          </a:r>
          <a:r>
            <a:rPr lang="en-US" cap="none" sz="1000" b="0" i="0" u="none" baseline="0">
              <a:solidFill>
                <a:srgbClr val="000000"/>
              </a:solidFill>
              <a:latin typeface="Arial"/>
              <a:ea typeface="Arial"/>
              <a:cs typeface="Arial"/>
            </a:rPr>
            <a:t>1) Wird das Essen von Dritten bezahlt, so geben Sie hier 1 ein. Das auszuzahlende Taggeld und der steuerliche Satz werden um € 13,20 gekürzt.
</a:t>
          </a:r>
          <a:r>
            <a:rPr lang="en-US" cap="none" sz="1000" b="0" i="0" u="none" baseline="0">
              <a:solidFill>
                <a:srgbClr val="000000"/>
              </a:solidFill>
              <a:latin typeface="Arial"/>
              <a:ea typeface="Arial"/>
              <a:cs typeface="Arial"/>
            </a:rPr>
            <a:t>2) Wollen sie nur das halbe Taggeld in Ansatz bringen, so können Sie dies mit der Eingabe 2 durchführen. Diese Taggeldreduktion vermindert den steuerlich anerkannten Betrag  natürlich nicht.
</a:t>
          </a:r>
          <a:r>
            <a:rPr lang="en-US" cap="none" sz="1000" b="1" i="0" u="none" baseline="0">
              <a:solidFill>
                <a:srgbClr val="000000"/>
              </a:solidFill>
              <a:latin typeface="Arial"/>
              <a:ea typeface="Arial"/>
              <a:cs typeface="Arial"/>
            </a:rPr>
            <a:t>Nächtigung:
</a:t>
          </a:r>
          <a:r>
            <a:rPr lang="en-US" cap="none" sz="1000" b="0" i="0" u="none" baseline="0">
              <a:solidFill>
                <a:srgbClr val="000000"/>
              </a:solidFill>
              <a:latin typeface="Arial"/>
              <a:ea typeface="Arial"/>
              <a:cs typeface="Arial"/>
            </a:rPr>
            <a:t>Pauschalsätze für Nächtigungsgeld.</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Sonstige Ausgaben: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diesen Feldern können Sie Sonstige Belege erfassen, wobei diese nach Vorsteuergruppen (0%, 10%, 20%) getrennt zu rechnen sind.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CJ67"/>
  <sheetViews>
    <sheetView showGridLines="0" showZeros="0" tabSelected="1" zoomScalePageLayoutView="0" workbookViewId="0" topLeftCell="A1">
      <selection activeCell="E12" sqref="E12"/>
    </sheetView>
  </sheetViews>
  <sheetFormatPr defaultColWidth="0" defaultRowHeight="12.75"/>
  <cols>
    <col min="1" max="1" width="23.00390625" style="1" customWidth="1"/>
    <col min="2" max="2" width="23.625" style="1" customWidth="1"/>
    <col min="3" max="3" width="5.125" style="2" customWidth="1"/>
    <col min="4" max="4" width="5.75390625" style="2" customWidth="1"/>
    <col min="5" max="5" width="5.875" style="1" customWidth="1"/>
    <col min="6" max="6" width="7.50390625" style="1" customWidth="1"/>
    <col min="7" max="7" width="6.875" style="1" customWidth="1"/>
    <col min="8" max="8" width="5.125" style="3" bestFit="1" customWidth="1"/>
    <col min="9" max="9" width="4.75390625" style="3" customWidth="1"/>
    <col min="10" max="10" width="2.875" style="3" customWidth="1"/>
    <col min="11" max="11" width="8.375" style="1" customWidth="1"/>
    <col min="12" max="12" width="7.125" style="1" hidden="1" customWidth="1"/>
    <col min="13" max="13" width="4.25390625" style="1" bestFit="1" customWidth="1"/>
    <col min="14" max="14" width="7.75390625" style="2" customWidth="1"/>
    <col min="15" max="15" width="9.625" style="2" bestFit="1" customWidth="1"/>
    <col min="16" max="16" width="4.00390625" style="98" bestFit="1" customWidth="1"/>
    <col min="17" max="17" width="5.875" style="1" customWidth="1"/>
    <col min="18" max="18" width="7.50390625" style="2" customWidth="1"/>
    <col min="19" max="19" width="8.00390625" style="2" customWidth="1"/>
    <col min="20" max="20" width="6.625" style="2" customWidth="1"/>
    <col min="21" max="21" width="8.875" style="55" customWidth="1"/>
    <col min="22" max="22" width="0.12890625" style="55" hidden="1" customWidth="1"/>
    <col min="23" max="23" width="1.25" style="80" customWidth="1"/>
    <col min="24" max="24" width="12.375" style="6" hidden="1" customWidth="1"/>
    <col min="25" max="25" width="7.375" style="1" customWidth="1"/>
    <col min="26" max="26" width="4.50390625" style="1" customWidth="1"/>
    <col min="27" max="27" width="4.00390625" style="1" customWidth="1"/>
    <col min="28" max="28" width="5.25390625" style="1" bestFit="1" customWidth="1"/>
    <col min="29" max="29" width="3.625" style="1" bestFit="1" customWidth="1"/>
    <col min="30" max="30" width="3.375" style="1" bestFit="1" customWidth="1"/>
    <col min="31" max="31" width="10.625" style="1" hidden="1" customWidth="1"/>
    <col min="32" max="32" width="12.75390625" style="1" bestFit="1" customWidth="1"/>
    <col min="33" max="33" width="3.375" style="1" bestFit="1" customWidth="1"/>
    <col min="34" max="16384" width="10.625" style="1" hidden="1" customWidth="1"/>
  </cols>
  <sheetData>
    <row r="1" spans="2:55" ht="12.75">
      <c r="B1" s="45"/>
      <c r="L1" s="4"/>
      <c r="M1" s="5" t="s">
        <v>0</v>
      </c>
      <c r="N1" s="15" t="s">
        <v>0</v>
      </c>
      <c r="O1" s="15"/>
      <c r="Q1" s="5" t="s">
        <v>0</v>
      </c>
      <c r="R1" s="15" t="s">
        <v>0</v>
      </c>
      <c r="S1" s="15" t="s">
        <v>0</v>
      </c>
      <c r="T1" s="15" t="s">
        <v>0</v>
      </c>
      <c r="U1" s="37" t="s">
        <v>0</v>
      </c>
      <c r="V1" s="37"/>
      <c r="W1" s="70"/>
      <c r="X1" s="6" t="s">
        <v>0</v>
      </c>
      <c r="Y1" s="5" t="s">
        <v>1</v>
      </c>
      <c r="Z1" s="51">
        <v>0.42</v>
      </c>
      <c r="AA1" s="5" t="s">
        <v>0</v>
      </c>
      <c r="AB1" s="5" t="s">
        <v>2</v>
      </c>
      <c r="AC1" s="51">
        <v>26.4</v>
      </c>
      <c r="AD1" s="6" t="s">
        <v>3</v>
      </c>
      <c r="AE1" s="5" t="s">
        <v>0</v>
      </c>
      <c r="AF1" s="7" t="s">
        <v>4</v>
      </c>
      <c r="AG1" s="51">
        <v>0.05</v>
      </c>
      <c r="AH1" s="5" t="s">
        <v>0</v>
      </c>
      <c r="AI1" s="5" t="s">
        <v>0</v>
      </c>
      <c r="AJ1" s="5" t="s">
        <v>0</v>
      </c>
      <c r="AK1" s="5" t="s">
        <v>0</v>
      </c>
      <c r="AL1" s="5" t="s">
        <v>0</v>
      </c>
      <c r="AM1" s="5" t="s">
        <v>0</v>
      </c>
      <c r="AN1" s="5" t="s">
        <v>0</v>
      </c>
      <c r="AO1" s="5" t="s">
        <v>0</v>
      </c>
      <c r="AP1" s="5" t="s">
        <v>0</v>
      </c>
      <c r="AQ1" s="5" t="s">
        <v>0</v>
      </c>
      <c r="AR1" s="5" t="s">
        <v>0</v>
      </c>
      <c r="AS1" s="5" t="s">
        <v>0</v>
      </c>
      <c r="AT1" s="5" t="s">
        <v>0</v>
      </c>
      <c r="AU1" s="5" t="s">
        <v>0</v>
      </c>
      <c r="AV1" s="5" t="s">
        <v>0</v>
      </c>
      <c r="AW1" s="5" t="s">
        <v>0</v>
      </c>
      <c r="AX1" s="5" t="s">
        <v>0</v>
      </c>
      <c r="AY1" s="5" t="s">
        <v>0</v>
      </c>
      <c r="AZ1" s="5" t="s">
        <v>0</v>
      </c>
      <c r="BA1" s="5" t="s">
        <v>0</v>
      </c>
      <c r="BB1" s="8" t="s">
        <v>0</v>
      </c>
      <c r="BC1" s="5" t="s">
        <v>0</v>
      </c>
    </row>
    <row r="2" spans="3:55" ht="8.25">
      <c r="C2" s="9"/>
      <c r="D2" s="9"/>
      <c r="H2" s="10"/>
      <c r="I2" s="10"/>
      <c r="J2" s="10"/>
      <c r="K2" s="4"/>
      <c r="L2" s="4"/>
      <c r="M2" s="5"/>
      <c r="N2" s="15" t="s">
        <v>0</v>
      </c>
      <c r="O2" s="15"/>
      <c r="Q2" s="5" t="s">
        <v>0</v>
      </c>
      <c r="R2" s="15" t="s">
        <v>0</v>
      </c>
      <c r="S2" s="15" t="s">
        <v>0</v>
      </c>
      <c r="T2" s="15" t="s">
        <v>0</v>
      </c>
      <c r="U2" s="37" t="s">
        <v>0</v>
      </c>
      <c r="V2" s="37"/>
      <c r="W2" s="70"/>
      <c r="X2" s="6" t="s">
        <v>0</v>
      </c>
      <c r="Y2" s="5" t="s">
        <v>5</v>
      </c>
      <c r="Z2" s="51">
        <v>0.42</v>
      </c>
      <c r="AA2" s="5" t="s">
        <v>0</v>
      </c>
      <c r="AB2" s="5" t="s">
        <v>6</v>
      </c>
      <c r="AC2" s="51">
        <v>26.4</v>
      </c>
      <c r="AD2" s="51">
        <v>10</v>
      </c>
      <c r="AE2" s="5" t="s">
        <v>0</v>
      </c>
      <c r="AF2" s="5" t="s">
        <v>32</v>
      </c>
      <c r="AG2" s="81">
        <v>13.2</v>
      </c>
      <c r="AH2" s="5" t="s">
        <v>0</v>
      </c>
      <c r="AI2" s="5" t="s">
        <v>0</v>
      </c>
      <c r="AJ2" s="5" t="s">
        <v>0</v>
      </c>
      <c r="AK2" s="5" t="s">
        <v>0</v>
      </c>
      <c r="AL2" s="5" t="s">
        <v>0</v>
      </c>
      <c r="AM2" s="5" t="s">
        <v>0</v>
      </c>
      <c r="AN2" s="5" t="s">
        <v>0</v>
      </c>
      <c r="AO2" s="5" t="s">
        <v>0</v>
      </c>
      <c r="AP2" s="5" t="s">
        <v>0</v>
      </c>
      <c r="AQ2" s="5" t="s">
        <v>0</v>
      </c>
      <c r="AR2" s="5" t="s">
        <v>0</v>
      </c>
      <c r="AS2" s="5" t="s">
        <v>0</v>
      </c>
      <c r="AT2" s="5" t="s">
        <v>0</v>
      </c>
      <c r="AU2" s="5" t="s">
        <v>0</v>
      </c>
      <c r="AV2" s="5" t="s">
        <v>0</v>
      </c>
      <c r="AW2" s="5" t="s">
        <v>0</v>
      </c>
      <c r="AX2" s="5" t="s">
        <v>0</v>
      </c>
      <c r="AY2" s="5" t="s">
        <v>0</v>
      </c>
      <c r="AZ2" s="5" t="s">
        <v>0</v>
      </c>
      <c r="BA2" s="5" t="s">
        <v>0</v>
      </c>
      <c r="BB2" s="8" t="s">
        <v>0</v>
      </c>
      <c r="BC2" s="5" t="s">
        <v>0</v>
      </c>
    </row>
    <row r="3" spans="2:55" ht="18">
      <c r="B3" s="127" t="s">
        <v>51</v>
      </c>
      <c r="C3" s="11"/>
      <c r="D3" s="12"/>
      <c r="E3" s="13"/>
      <c r="F3" s="13"/>
      <c r="G3" s="13"/>
      <c r="H3" s="14"/>
      <c r="I3" s="14"/>
      <c r="J3" s="14"/>
      <c r="K3" s="128"/>
      <c r="L3" s="52"/>
      <c r="M3" s="52"/>
      <c r="N3" s="53"/>
      <c r="O3" s="53"/>
      <c r="P3" s="99"/>
      <c r="Q3" s="52"/>
      <c r="R3" s="12"/>
      <c r="S3" s="12"/>
      <c r="T3" s="12"/>
      <c r="U3" s="38"/>
      <c r="V3" s="43"/>
      <c r="W3" s="70"/>
      <c r="X3" s="6" t="s">
        <v>0</v>
      </c>
      <c r="Y3" s="5" t="s">
        <v>7</v>
      </c>
      <c r="Z3" s="51">
        <v>0</v>
      </c>
      <c r="AA3" s="5" t="s">
        <v>0</v>
      </c>
      <c r="AB3" s="7" t="s">
        <v>8</v>
      </c>
      <c r="AC3" s="51">
        <v>12</v>
      </c>
      <c r="AD3" s="51">
        <v>0</v>
      </c>
      <c r="AE3" s="5" t="s">
        <v>0</v>
      </c>
      <c r="AF3" s="5" t="s">
        <v>0</v>
      </c>
      <c r="AG3" s="5" t="s">
        <v>0</v>
      </c>
      <c r="AH3" s="5" t="s">
        <v>0</v>
      </c>
      <c r="AI3" s="5" t="s">
        <v>0</v>
      </c>
      <c r="AJ3" s="5" t="s">
        <v>0</v>
      </c>
      <c r="AK3" s="5" t="s">
        <v>0</v>
      </c>
      <c r="AL3" s="5" t="s">
        <v>0</v>
      </c>
      <c r="AM3" s="5" t="s">
        <v>0</v>
      </c>
      <c r="AN3" s="5" t="s">
        <v>0</v>
      </c>
      <c r="AO3" s="5" t="s">
        <v>0</v>
      </c>
      <c r="AP3" s="5" t="s">
        <v>0</v>
      </c>
      <c r="AQ3" s="5" t="s">
        <v>0</v>
      </c>
      <c r="AR3" s="5" t="s">
        <v>0</v>
      </c>
      <c r="AS3" s="5" t="s">
        <v>0</v>
      </c>
      <c r="AT3" s="5" t="s">
        <v>0</v>
      </c>
      <c r="AU3" s="5" t="s">
        <v>0</v>
      </c>
      <c r="AV3" s="5" t="s">
        <v>0</v>
      </c>
      <c r="AW3" s="5" t="s">
        <v>0</v>
      </c>
      <c r="AX3" s="5" t="s">
        <v>0</v>
      </c>
      <c r="AY3" s="5" t="s">
        <v>0</v>
      </c>
      <c r="AZ3" s="5" t="s">
        <v>0</v>
      </c>
      <c r="BA3" s="5" t="s">
        <v>0</v>
      </c>
      <c r="BB3" s="8" t="s">
        <v>0</v>
      </c>
      <c r="BC3" s="5" t="s">
        <v>0</v>
      </c>
    </row>
    <row r="4" spans="2:55" ht="8.25">
      <c r="B4" s="8" t="s">
        <v>0</v>
      </c>
      <c r="C4" s="5" t="s">
        <v>0</v>
      </c>
      <c r="D4" s="15" t="s">
        <v>0</v>
      </c>
      <c r="E4" s="8" t="s">
        <v>0</v>
      </c>
      <c r="F4" s="8"/>
      <c r="G4" s="8"/>
      <c r="H4" s="16" t="s">
        <v>0</v>
      </c>
      <c r="I4" s="16"/>
      <c r="J4" s="16"/>
      <c r="K4" s="5" t="s">
        <v>0</v>
      </c>
      <c r="L4" s="5"/>
      <c r="M4" s="5" t="s">
        <v>0</v>
      </c>
      <c r="N4" s="15" t="s">
        <v>0</v>
      </c>
      <c r="O4" s="15"/>
      <c r="Q4" s="5" t="s">
        <v>0</v>
      </c>
      <c r="R4" s="15" t="s">
        <v>0</v>
      </c>
      <c r="S4" s="15" t="s">
        <v>0</v>
      </c>
      <c r="T4" s="15" t="s">
        <v>0</v>
      </c>
      <c r="U4" s="37" t="s">
        <v>0</v>
      </c>
      <c r="V4" s="37"/>
      <c r="W4" s="70"/>
      <c r="Y4" s="5" t="s">
        <v>9</v>
      </c>
      <c r="Z4" s="51">
        <v>0.42</v>
      </c>
      <c r="AA4" s="5" t="s">
        <v>0</v>
      </c>
      <c r="AB4" s="5" t="s">
        <v>10</v>
      </c>
      <c r="AC4" s="51">
        <v>15</v>
      </c>
      <c r="AD4" s="51">
        <v>10</v>
      </c>
      <c r="AE4" s="5" t="s">
        <v>0</v>
      </c>
      <c r="AF4" s="5" t="s">
        <v>0</v>
      </c>
      <c r="AG4" s="5" t="s">
        <v>0</v>
      </c>
      <c r="AH4" s="5" t="s">
        <v>0</v>
      </c>
      <c r="AI4" s="5" t="s">
        <v>0</v>
      </c>
      <c r="AJ4" s="5" t="s">
        <v>0</v>
      </c>
      <c r="AK4" s="5" t="s">
        <v>0</v>
      </c>
      <c r="AL4" s="5" t="s">
        <v>0</v>
      </c>
      <c r="AM4" s="5" t="s">
        <v>0</v>
      </c>
      <c r="AN4" s="5" t="s">
        <v>0</v>
      </c>
      <c r="AO4" s="5" t="s">
        <v>0</v>
      </c>
      <c r="AP4" s="5" t="s">
        <v>0</v>
      </c>
      <c r="AQ4" s="5" t="s">
        <v>0</v>
      </c>
      <c r="AR4" s="5" t="s">
        <v>0</v>
      </c>
      <c r="AS4" s="5" t="s">
        <v>0</v>
      </c>
      <c r="AT4" s="5" t="s">
        <v>0</v>
      </c>
      <c r="AU4" s="5" t="s">
        <v>0</v>
      </c>
      <c r="AV4" s="5" t="s">
        <v>0</v>
      </c>
      <c r="AW4" s="5" t="s">
        <v>0</v>
      </c>
      <c r="AX4" s="5" t="s">
        <v>0</v>
      </c>
      <c r="AY4" s="5" t="s">
        <v>0</v>
      </c>
      <c r="AZ4" s="5" t="s">
        <v>0</v>
      </c>
      <c r="BA4" s="5" t="s">
        <v>0</v>
      </c>
      <c r="BB4" s="8" t="s">
        <v>0</v>
      </c>
      <c r="BC4" s="5" t="s">
        <v>0</v>
      </c>
    </row>
    <row r="5" spans="1:54" ht="12.75">
      <c r="A5" s="66" t="s">
        <v>52</v>
      </c>
      <c r="B5" s="227"/>
      <c r="C5" s="54"/>
      <c r="D5" s="222" t="s">
        <v>53</v>
      </c>
      <c r="E5" s="273"/>
      <c r="F5" s="274"/>
      <c r="G5" s="275"/>
      <c r="H5" s="54"/>
      <c r="I5" s="219" t="s">
        <v>54</v>
      </c>
      <c r="J5" s="54"/>
      <c r="K5" s="227"/>
      <c r="L5" s="46"/>
      <c r="M5" s="5"/>
      <c r="N5" s="220" t="s">
        <v>56</v>
      </c>
      <c r="O5" s="144">
        <v>2011</v>
      </c>
      <c r="P5" s="2"/>
      <c r="Q5" s="221" t="s">
        <v>55</v>
      </c>
      <c r="S5" s="273"/>
      <c r="T5" s="277"/>
      <c r="V5" s="42"/>
      <c r="W5" s="70"/>
      <c r="X5" s="6" t="s">
        <v>0</v>
      </c>
      <c r="Y5" s="5" t="s">
        <v>11</v>
      </c>
      <c r="Z5" s="51">
        <v>0</v>
      </c>
      <c r="AA5" s="5" t="s">
        <v>0</v>
      </c>
      <c r="AB5" s="5" t="s">
        <v>12</v>
      </c>
      <c r="AC5" s="51">
        <v>26.4</v>
      </c>
      <c r="AD5" s="5" t="s">
        <v>0</v>
      </c>
      <c r="AE5" s="5" t="s">
        <v>0</v>
      </c>
      <c r="AF5" s="5" t="s">
        <v>0</v>
      </c>
      <c r="AG5" s="5" t="s">
        <v>0</v>
      </c>
      <c r="AH5" s="5" t="s">
        <v>0</v>
      </c>
      <c r="AI5" s="5" t="s">
        <v>0</v>
      </c>
      <c r="AJ5" s="5" t="s">
        <v>0</v>
      </c>
      <c r="AK5" s="5" t="s">
        <v>0</v>
      </c>
      <c r="AL5" s="5" t="s">
        <v>0</v>
      </c>
      <c r="AM5" s="5" t="s">
        <v>0</v>
      </c>
      <c r="AN5" s="5" t="s">
        <v>0</v>
      </c>
      <c r="AO5" s="5" t="s">
        <v>0</v>
      </c>
      <c r="AP5" s="5" t="s">
        <v>0</v>
      </c>
      <c r="AQ5" s="5" t="s">
        <v>0</v>
      </c>
      <c r="AR5" s="5" t="s">
        <v>0</v>
      </c>
      <c r="AS5" s="5" t="s">
        <v>0</v>
      </c>
      <c r="AT5" s="5" t="s">
        <v>0</v>
      </c>
      <c r="AU5" s="5" t="s">
        <v>0</v>
      </c>
      <c r="AV5" s="5" t="s">
        <v>0</v>
      </c>
      <c r="AW5" s="5" t="s">
        <v>0</v>
      </c>
      <c r="AX5" s="5" t="s">
        <v>0</v>
      </c>
      <c r="AY5" s="5" t="s">
        <v>0</v>
      </c>
      <c r="AZ5" s="5" t="s">
        <v>0</v>
      </c>
      <c r="BA5" s="5" t="s">
        <v>0</v>
      </c>
      <c r="BB5" s="8" t="s">
        <v>0</v>
      </c>
    </row>
    <row r="6" spans="8:54" ht="8.25" customHeight="1" thickBot="1">
      <c r="H6" s="17"/>
      <c r="I6" s="17"/>
      <c r="J6" s="17"/>
      <c r="W6" s="70"/>
      <c r="X6" s="6" t="s">
        <v>0</v>
      </c>
      <c r="Y6" s="5" t="s">
        <v>0</v>
      </c>
      <c r="Z6" s="5" t="s">
        <v>0</v>
      </c>
      <c r="AA6" s="5" t="s">
        <v>0</v>
      </c>
      <c r="AD6" s="5" t="s">
        <v>0</v>
      </c>
      <c r="AE6" s="5" t="s">
        <v>0</v>
      </c>
      <c r="AF6" s="5" t="s">
        <v>0</v>
      </c>
      <c r="AG6" s="5" t="s">
        <v>0</v>
      </c>
      <c r="AH6" s="5" t="s">
        <v>0</v>
      </c>
      <c r="AI6" s="5" t="s">
        <v>0</v>
      </c>
      <c r="AJ6" s="5" t="s">
        <v>0</v>
      </c>
      <c r="AK6" s="5" t="s">
        <v>0</v>
      </c>
      <c r="AL6" s="5" t="s">
        <v>0</v>
      </c>
      <c r="AM6" s="5" t="s">
        <v>0</v>
      </c>
      <c r="AN6" s="5" t="s">
        <v>0</v>
      </c>
      <c r="AO6" s="5" t="s">
        <v>0</v>
      </c>
      <c r="AP6" s="5" t="s">
        <v>0</v>
      </c>
      <c r="AQ6" s="5" t="s">
        <v>0</v>
      </c>
      <c r="AR6" s="5" t="s">
        <v>0</v>
      </c>
      <c r="AS6" s="5" t="s">
        <v>0</v>
      </c>
      <c r="AT6" s="5" t="s">
        <v>0</v>
      </c>
      <c r="AU6" s="5" t="s">
        <v>0</v>
      </c>
      <c r="AV6" s="5" t="s">
        <v>0</v>
      </c>
      <c r="AW6" s="5" t="s">
        <v>0</v>
      </c>
      <c r="AX6" s="5" t="s">
        <v>0</v>
      </c>
      <c r="AY6" s="5" t="s">
        <v>0</v>
      </c>
      <c r="AZ6" s="5" t="s">
        <v>0</v>
      </c>
      <c r="BA6" s="5" t="s">
        <v>0</v>
      </c>
      <c r="BB6" s="8" t="s">
        <v>0</v>
      </c>
    </row>
    <row r="7" spans="1:64" s="19" customFormat="1" ht="12.75">
      <c r="A7" s="257" t="s">
        <v>60</v>
      </c>
      <c r="B7" s="258"/>
      <c r="C7" s="251" t="s">
        <v>13</v>
      </c>
      <c r="D7" s="252"/>
      <c r="E7" s="253"/>
      <c r="F7" s="254" t="s">
        <v>14</v>
      </c>
      <c r="G7" s="255"/>
      <c r="H7" s="255"/>
      <c r="I7" s="255"/>
      <c r="J7" s="255"/>
      <c r="K7" s="256"/>
      <c r="L7" s="265" t="s">
        <v>57</v>
      </c>
      <c r="M7" s="255"/>
      <c r="N7" s="255"/>
      <c r="O7" s="255"/>
      <c r="P7" s="256"/>
      <c r="Q7" s="111" t="s">
        <v>15</v>
      </c>
      <c r="R7" s="117"/>
      <c r="S7" s="102" t="s">
        <v>16</v>
      </c>
      <c r="T7" s="117"/>
      <c r="U7" s="120" t="s">
        <v>30</v>
      </c>
      <c r="V7" s="124"/>
      <c r="W7" s="71"/>
      <c r="X7" s="142"/>
      <c r="Y7" s="83"/>
      <c r="Z7" s="83"/>
      <c r="AA7" s="84"/>
      <c r="AB7" s="83"/>
      <c r="AC7" s="83"/>
      <c r="AD7" s="84"/>
      <c r="AE7" s="84"/>
      <c r="AF7" s="84"/>
      <c r="AG7" s="85"/>
      <c r="AH7" s="82"/>
      <c r="AI7" s="83"/>
      <c r="AJ7" s="83"/>
      <c r="AK7" s="84"/>
      <c r="AL7" s="84"/>
      <c r="AM7" s="84"/>
      <c r="AN7" s="84"/>
      <c r="AO7" s="84"/>
      <c r="AP7" s="84"/>
      <c r="AQ7" s="84"/>
      <c r="AR7" s="82"/>
      <c r="AS7" s="83"/>
      <c r="AT7" s="83"/>
      <c r="AU7" s="84"/>
      <c r="AV7" s="84"/>
      <c r="AW7" s="84"/>
      <c r="AX7" s="84"/>
      <c r="AY7" s="84"/>
      <c r="AZ7" s="84"/>
      <c r="BA7" s="84"/>
      <c r="BB7" s="90"/>
      <c r="BC7" s="85"/>
      <c r="BD7" s="82"/>
      <c r="BE7" s="83"/>
      <c r="BF7" s="83"/>
      <c r="BG7" s="83"/>
      <c r="BH7" s="83"/>
      <c r="BI7" s="83"/>
      <c r="BJ7" s="83"/>
      <c r="BK7" s="83"/>
      <c r="BL7" s="91"/>
    </row>
    <row r="8" spans="1:64" s="19" customFormat="1" ht="16.5" customHeight="1">
      <c r="A8" s="259"/>
      <c r="B8" s="260"/>
      <c r="C8" s="193" t="s">
        <v>17</v>
      </c>
      <c r="D8" s="132" t="s">
        <v>27</v>
      </c>
      <c r="E8" s="133" t="s">
        <v>28</v>
      </c>
      <c r="F8" s="152" t="s">
        <v>48</v>
      </c>
      <c r="G8" s="209" t="s">
        <v>50</v>
      </c>
      <c r="H8" s="208" t="s">
        <v>18</v>
      </c>
      <c r="I8" s="183" t="s">
        <v>40</v>
      </c>
      <c r="J8" s="134" t="s">
        <v>34</v>
      </c>
      <c r="K8" s="133" t="s">
        <v>19</v>
      </c>
      <c r="L8" s="135"/>
      <c r="M8" s="135" t="s">
        <v>20</v>
      </c>
      <c r="N8" s="136" t="s">
        <v>19</v>
      </c>
      <c r="O8" s="162" t="s">
        <v>37</v>
      </c>
      <c r="P8" s="163" t="s">
        <v>33</v>
      </c>
      <c r="Q8" s="132" t="s">
        <v>18</v>
      </c>
      <c r="R8" s="137" t="s">
        <v>19</v>
      </c>
      <c r="S8" s="138" t="s">
        <v>21</v>
      </c>
      <c r="T8" s="137" t="s">
        <v>22</v>
      </c>
      <c r="U8" s="139" t="s">
        <v>31</v>
      </c>
      <c r="V8" s="140"/>
      <c r="W8" s="72"/>
      <c r="X8" s="212"/>
      <c r="Y8" s="235" t="s">
        <v>39</v>
      </c>
      <c r="Z8" s="236"/>
      <c r="AA8" s="237"/>
      <c r="AB8" s="20"/>
      <c r="AC8" s="20"/>
      <c r="AD8" s="20"/>
      <c r="AE8" s="20"/>
      <c r="AF8" s="20"/>
      <c r="AG8" s="87"/>
      <c r="AH8" s="86"/>
      <c r="AI8" s="20"/>
      <c r="AJ8" s="20"/>
      <c r="AK8" s="20"/>
      <c r="AL8" s="20"/>
      <c r="AM8" s="20"/>
      <c r="AN8" s="20"/>
      <c r="AO8" s="20"/>
      <c r="AP8" s="20"/>
      <c r="AQ8" s="18"/>
      <c r="AR8" s="86"/>
      <c r="AS8" s="20"/>
      <c r="AT8" s="20"/>
      <c r="AU8" s="20"/>
      <c r="AV8" s="20"/>
      <c r="AW8" s="20"/>
      <c r="AX8" s="20"/>
      <c r="AY8" s="20"/>
      <c r="AZ8" s="20"/>
      <c r="BA8" s="18"/>
      <c r="BB8" s="21"/>
      <c r="BC8" s="89"/>
      <c r="BD8" s="86"/>
      <c r="BE8" s="20"/>
      <c r="BF8" s="20"/>
      <c r="BG8" s="20"/>
      <c r="BH8" s="20"/>
      <c r="BI8" s="20"/>
      <c r="BJ8" s="20"/>
      <c r="BK8" s="20"/>
      <c r="BL8" s="92"/>
    </row>
    <row r="9" spans="1:65" s="19" customFormat="1" ht="12.75">
      <c r="A9" s="261" t="s">
        <v>35</v>
      </c>
      <c r="B9" s="262"/>
      <c r="C9" s="194"/>
      <c r="D9" s="50"/>
      <c r="E9" s="195"/>
      <c r="F9" s="207" t="s">
        <v>49</v>
      </c>
      <c r="G9" s="208" t="s">
        <v>49</v>
      </c>
      <c r="H9" s="206"/>
      <c r="I9" s="201" t="s">
        <v>41</v>
      </c>
      <c r="J9" s="182"/>
      <c r="K9" s="174"/>
      <c r="L9" s="49" t="s">
        <v>29</v>
      </c>
      <c r="M9" s="50"/>
      <c r="N9" s="191">
        <v>26.4</v>
      </c>
      <c r="O9" s="192">
        <v>26.4</v>
      </c>
      <c r="P9" s="112"/>
      <c r="Q9" s="103"/>
      <c r="R9" s="112"/>
      <c r="S9" s="119"/>
      <c r="T9" s="137" t="s">
        <v>38</v>
      </c>
      <c r="U9" s="121"/>
      <c r="V9" s="68"/>
      <c r="W9" s="73"/>
      <c r="X9" s="143"/>
      <c r="Y9" s="170">
        <v>1E-06</v>
      </c>
      <c r="Z9" s="168">
        <v>0.1</v>
      </c>
      <c r="AA9" s="171">
        <v>0.2</v>
      </c>
      <c r="AB9" s="146"/>
      <c r="AC9" s="146"/>
      <c r="AD9" s="146"/>
      <c r="AE9" s="146"/>
      <c r="AF9" s="146"/>
      <c r="AG9" s="147"/>
      <c r="AH9" s="145"/>
      <c r="AI9" s="146"/>
      <c r="AJ9" s="146"/>
      <c r="AK9" s="146"/>
      <c r="AL9" s="146"/>
      <c r="AM9" s="146"/>
      <c r="AN9" s="146"/>
      <c r="AO9" s="146"/>
      <c r="AP9" s="146"/>
      <c r="AQ9" s="148"/>
      <c r="AR9" s="145"/>
      <c r="AS9" s="146"/>
      <c r="AT9" s="146"/>
      <c r="AU9" s="146"/>
      <c r="AV9" s="146"/>
      <c r="AW9" s="146"/>
      <c r="AX9" s="146"/>
      <c r="AY9" s="146"/>
      <c r="AZ9" s="146"/>
      <c r="BA9" s="148"/>
      <c r="BB9" s="149"/>
      <c r="BC9" s="150"/>
      <c r="BD9" s="145"/>
      <c r="BE9" s="146"/>
      <c r="BF9" s="146"/>
      <c r="BG9" s="146"/>
      <c r="BH9" s="146"/>
      <c r="BI9" s="146"/>
      <c r="BJ9" s="146"/>
      <c r="BK9" s="146"/>
      <c r="BL9" s="151"/>
      <c r="BM9" s="18"/>
    </row>
    <row r="10" spans="1:64" s="23" customFormat="1" ht="12.75">
      <c r="A10" s="267"/>
      <c r="B10" s="268"/>
      <c r="C10" s="129"/>
      <c r="D10" s="179"/>
      <c r="E10" s="196"/>
      <c r="F10" s="210"/>
      <c r="G10" s="210"/>
      <c r="H10" s="225">
        <f>G10-F10</f>
        <v>0</v>
      </c>
      <c r="I10" s="202"/>
      <c r="J10" s="228"/>
      <c r="K10" s="173">
        <f aca="true" t="shared" si="0" ref="K10:K37">IF(I10&lt;&gt;1,H10*Z$1+H10*J10*AG$1,"")</f>
        <v>0</v>
      </c>
      <c r="L10" s="56" t="b">
        <f>IF(HOUR($E10-$D10)+MINUTE($E10-$D10)/100&gt;3,ROUNDUP((HOUR($E10-$D10)+MINUTE($E10-$D10)/100),""))</f>
        <v>0</v>
      </c>
      <c r="M10" s="57" t="b">
        <f>IF(L10&lt;13,L10,12)</f>
        <v>0</v>
      </c>
      <c r="N10" s="48">
        <f>IF($P10=2,($N$9/12*M10)/2,IF($P10=1,($N$9/12*M10)-13.08,($N$9/12*M10)))</f>
        <v>0</v>
      </c>
      <c r="O10" s="48">
        <f>IF($P10=2,N10,IF($P10=1,($O$9/12*M10)-(13.2),($O$9/12*M10)))</f>
        <v>0</v>
      </c>
      <c r="P10" s="126"/>
      <c r="Q10" s="104"/>
      <c r="R10" s="108">
        <f aca="true" t="shared" si="1" ref="R10:R37">IF($Q10=0,"",$Q10*$AC$4)</f>
      </c>
      <c r="S10" s="106"/>
      <c r="T10" s="164"/>
      <c r="U10" s="122">
        <f aca="true" t="shared" si="2" ref="U10:U37">IF((AND($K10="",$N10="",$R10="",$S10="")=TRUE),"",$K10+$N10+$R10+$S10)</f>
      </c>
      <c r="V10" s="69" t="e">
        <f>IF(#REF!&gt;0,#REF!+#REF!+#REF!-#REF!,"")</f>
        <v>#REF!</v>
      </c>
      <c r="W10" s="74"/>
      <c r="X10" s="212"/>
      <c r="Y10" s="166">
        <f>IF(T10=0,S10,0)</f>
        <v>0</v>
      </c>
      <c r="Z10" s="169">
        <f>IF(T10=0.1,S10,0)</f>
        <v>0</v>
      </c>
      <c r="AA10" s="167">
        <f>IF(T10=0.2,S10,0)</f>
        <v>0</v>
      </c>
      <c r="AB10" s="19"/>
      <c r="AC10" s="19"/>
      <c r="AD10" s="19"/>
      <c r="AE10" s="19"/>
      <c r="AF10" s="19"/>
      <c r="AG10" s="89"/>
      <c r="AH10" s="88"/>
      <c r="AI10" s="19"/>
      <c r="AJ10" s="19"/>
      <c r="AK10" s="19"/>
      <c r="AL10" s="19"/>
      <c r="AM10" s="19"/>
      <c r="AN10" s="19"/>
      <c r="AO10" s="19"/>
      <c r="AP10" s="19"/>
      <c r="AQ10" s="19"/>
      <c r="AR10" s="88"/>
      <c r="AS10" s="19"/>
      <c r="AT10" s="19"/>
      <c r="AU10" s="19"/>
      <c r="AV10" s="19"/>
      <c r="AW10" s="19"/>
      <c r="AX10" s="19"/>
      <c r="AY10" s="19"/>
      <c r="AZ10" s="19"/>
      <c r="BA10" s="18"/>
      <c r="BB10" s="21"/>
      <c r="BC10" s="89"/>
      <c r="BD10" s="88"/>
      <c r="BE10" s="19"/>
      <c r="BF10" s="19"/>
      <c r="BG10" s="19"/>
      <c r="BH10" s="19"/>
      <c r="BI10" s="19"/>
      <c r="BJ10" s="19"/>
      <c r="BK10" s="19"/>
      <c r="BL10" s="89"/>
    </row>
    <row r="11" spans="1:64" s="23" customFormat="1" ht="12.75">
      <c r="A11" s="263"/>
      <c r="B11" s="264"/>
      <c r="C11" s="130"/>
      <c r="D11" s="180"/>
      <c r="E11" s="197"/>
      <c r="F11" s="232"/>
      <c r="G11" s="211"/>
      <c r="H11" s="226">
        <f>G11-F11</f>
        <v>0</v>
      </c>
      <c r="I11" s="203"/>
      <c r="J11" s="229"/>
      <c r="K11" s="173">
        <f t="shared" si="0"/>
        <v>0</v>
      </c>
      <c r="L11" s="58" t="b">
        <f aca="true" t="shared" si="3" ref="L11:L37">IF(HOUR($E11-$D11)+MINUTE($E11-$D11)/100&gt;3,ROUNDUP((HOUR($E11-$D11)+MINUTE($E11-$D11)/100),""))</f>
        <v>0</v>
      </c>
      <c r="M11" s="58" t="b">
        <f aca="true" t="shared" si="4" ref="M11:M37">IF(L11&lt;13,L11,12)</f>
        <v>0</v>
      </c>
      <c r="N11" s="48">
        <f aca="true" t="shared" si="5" ref="N11:N37">IF($P11=2,($N$9/12*M11)/2,IF($P11=1,($N$9/12*M11)-13.08,($N$9/12*M11)))</f>
        <v>0</v>
      </c>
      <c r="O11" s="48">
        <f aca="true" t="shared" si="6" ref="O11:O37">IF($P11=2,N11,IF($P11=1,($O$9/12*M11)-(13.2),($O$9/12*M11)))</f>
        <v>0</v>
      </c>
      <c r="P11" s="126"/>
      <c r="Q11" s="105"/>
      <c r="R11" s="108">
        <f t="shared" si="1"/>
      </c>
      <c r="S11" s="107"/>
      <c r="T11" s="165"/>
      <c r="U11" s="122">
        <f t="shared" si="2"/>
      </c>
      <c r="V11" s="69" t="e">
        <f>IF(#REF!&gt;0,#REF!+#REF!+#REF!-#REF!,"")</f>
        <v>#REF!</v>
      </c>
      <c r="W11" s="74"/>
      <c r="X11" s="212" t="b">
        <f>IF(F11&gt;0,IF((F11-G10)&gt;=0,"",1))</f>
        <v>0</v>
      </c>
      <c r="Y11" s="166">
        <f aca="true" t="shared" si="7" ref="Y11:Y37">IF(T11=0,S11,0)</f>
        <v>0</v>
      </c>
      <c r="Z11" s="169">
        <f aca="true" t="shared" si="8" ref="Z11:Z37">IF(T11=0.1,S11,0)</f>
        <v>0</v>
      </c>
      <c r="AA11" s="167">
        <f aca="true" t="shared" si="9" ref="AA11:AA37">IF(T11=0.2,S11,0)</f>
        <v>0</v>
      </c>
      <c r="AB11" s="19"/>
      <c r="AC11" s="19"/>
      <c r="AD11" s="19"/>
      <c r="AE11" s="19"/>
      <c r="AF11" s="19"/>
      <c r="AG11" s="89"/>
      <c r="AH11" s="88"/>
      <c r="AI11" s="19"/>
      <c r="AJ11" s="19"/>
      <c r="AK11" s="19"/>
      <c r="AL11" s="19"/>
      <c r="AM11" s="19"/>
      <c r="AN11" s="19"/>
      <c r="AO11" s="19"/>
      <c r="AP11" s="19"/>
      <c r="AQ11" s="19"/>
      <c r="AR11" s="88"/>
      <c r="AS11" s="19"/>
      <c r="AT11" s="19"/>
      <c r="AU11" s="19"/>
      <c r="AV11" s="19"/>
      <c r="AW11" s="19"/>
      <c r="AX11" s="19"/>
      <c r="AY11" s="19"/>
      <c r="AZ11" s="19"/>
      <c r="BA11" s="18"/>
      <c r="BB11" s="21"/>
      <c r="BC11" s="89"/>
      <c r="BD11" s="88"/>
      <c r="BE11" s="19"/>
      <c r="BF11" s="19"/>
      <c r="BG11" s="19"/>
      <c r="BH11" s="19"/>
      <c r="BI11" s="19"/>
      <c r="BJ11" s="19"/>
      <c r="BK11" s="19"/>
      <c r="BL11" s="89"/>
    </row>
    <row r="12" spans="1:64" s="23" customFormat="1" ht="12.75">
      <c r="A12" s="263"/>
      <c r="B12" s="264"/>
      <c r="C12" s="130"/>
      <c r="D12" s="180"/>
      <c r="E12" s="197"/>
      <c r="F12" s="232"/>
      <c r="G12" s="211"/>
      <c r="H12" s="226">
        <f aca="true" t="shared" si="10" ref="H12:H37">G12-F12</f>
        <v>0</v>
      </c>
      <c r="I12" s="203"/>
      <c r="J12" s="229"/>
      <c r="K12" s="173">
        <f t="shared" si="0"/>
        <v>0</v>
      </c>
      <c r="L12" s="58" t="b">
        <f t="shared" si="3"/>
        <v>0</v>
      </c>
      <c r="M12" s="58" t="b">
        <f t="shared" si="4"/>
        <v>0</v>
      </c>
      <c r="N12" s="48">
        <f t="shared" si="5"/>
        <v>0</v>
      </c>
      <c r="O12" s="48">
        <f t="shared" si="6"/>
        <v>0</v>
      </c>
      <c r="P12" s="126">
        <v>0</v>
      </c>
      <c r="Q12" s="105"/>
      <c r="R12" s="108">
        <f t="shared" si="1"/>
      </c>
      <c r="S12" s="107"/>
      <c r="T12" s="165">
        <v>0</v>
      </c>
      <c r="U12" s="122">
        <f t="shared" si="2"/>
      </c>
      <c r="V12" s="69" t="e">
        <f>IF(#REF!&gt;0,#REF!+#REF!+#REF!-#REF!,"")</f>
        <v>#REF!</v>
      </c>
      <c r="W12" s="74"/>
      <c r="X12" s="212" t="b">
        <f aca="true" t="shared" si="11" ref="X12:X37">IF(F12&gt;0,IF((F12-G11)&gt;=0,"",1))</f>
        <v>0</v>
      </c>
      <c r="Y12" s="166">
        <f t="shared" si="7"/>
        <v>0</v>
      </c>
      <c r="Z12" s="169">
        <f t="shared" si="8"/>
        <v>0</v>
      </c>
      <c r="AA12" s="167">
        <f t="shared" si="9"/>
        <v>0</v>
      </c>
      <c r="AB12" s="19"/>
      <c r="AC12" s="19"/>
      <c r="AD12" s="19"/>
      <c r="AE12" s="19"/>
      <c r="AF12" s="19"/>
      <c r="AG12" s="89"/>
      <c r="AH12" s="88"/>
      <c r="AI12" s="19"/>
      <c r="AJ12" s="19"/>
      <c r="AK12" s="19"/>
      <c r="AL12" s="19"/>
      <c r="AM12" s="19"/>
      <c r="AN12" s="19"/>
      <c r="AO12" s="19"/>
      <c r="AP12" s="19"/>
      <c r="AQ12" s="19"/>
      <c r="AR12" s="88"/>
      <c r="AS12" s="19"/>
      <c r="AT12" s="19"/>
      <c r="AU12" s="19"/>
      <c r="AV12" s="19"/>
      <c r="AW12" s="19"/>
      <c r="AX12" s="19"/>
      <c r="AY12" s="19"/>
      <c r="AZ12" s="19"/>
      <c r="BA12" s="18"/>
      <c r="BB12" s="21"/>
      <c r="BC12" s="89"/>
      <c r="BD12" s="88"/>
      <c r="BE12" s="19"/>
      <c r="BF12" s="19"/>
      <c r="BG12" s="19"/>
      <c r="BH12" s="19"/>
      <c r="BI12" s="19"/>
      <c r="BJ12" s="19"/>
      <c r="BK12" s="19"/>
      <c r="BL12" s="89"/>
    </row>
    <row r="13" spans="1:64" s="23" customFormat="1" ht="12.75">
      <c r="A13" s="263"/>
      <c r="B13" s="264"/>
      <c r="C13" s="130"/>
      <c r="D13" s="180"/>
      <c r="E13" s="197"/>
      <c r="F13" s="232"/>
      <c r="G13" s="211"/>
      <c r="H13" s="226">
        <f t="shared" si="10"/>
        <v>0</v>
      </c>
      <c r="I13" s="203">
        <v>0</v>
      </c>
      <c r="J13" s="229"/>
      <c r="K13" s="173">
        <f t="shared" si="0"/>
        <v>0</v>
      </c>
      <c r="L13" s="58" t="b">
        <f t="shared" si="3"/>
        <v>0</v>
      </c>
      <c r="M13" s="58" t="b">
        <f t="shared" si="4"/>
        <v>0</v>
      </c>
      <c r="N13" s="48">
        <f t="shared" si="5"/>
        <v>0</v>
      </c>
      <c r="O13" s="48">
        <f t="shared" si="6"/>
        <v>0</v>
      </c>
      <c r="P13" s="126"/>
      <c r="Q13" s="105"/>
      <c r="R13" s="108">
        <f t="shared" si="1"/>
      </c>
      <c r="S13" s="107"/>
      <c r="T13" s="165"/>
      <c r="U13" s="122">
        <f t="shared" si="2"/>
      </c>
      <c r="V13" s="69" t="e">
        <f>IF(#REF!&gt;0,#REF!+#REF!+#REF!-#REF!,"")</f>
        <v>#REF!</v>
      </c>
      <c r="W13" s="74"/>
      <c r="X13" s="212" t="b">
        <f t="shared" si="11"/>
        <v>0</v>
      </c>
      <c r="Y13" s="166">
        <f t="shared" si="7"/>
        <v>0</v>
      </c>
      <c r="Z13" s="169">
        <f t="shared" si="8"/>
        <v>0</v>
      </c>
      <c r="AA13" s="167">
        <f t="shared" si="9"/>
        <v>0</v>
      </c>
      <c r="AB13" s="19"/>
      <c r="AC13" s="19"/>
      <c r="AD13" s="19"/>
      <c r="AE13" s="19"/>
      <c r="AF13" s="19"/>
      <c r="AG13" s="89"/>
      <c r="AH13" s="88"/>
      <c r="AI13" s="19"/>
      <c r="AJ13" s="19"/>
      <c r="AK13" s="19"/>
      <c r="AL13" s="19"/>
      <c r="AM13" s="19"/>
      <c r="AN13" s="19"/>
      <c r="AO13" s="19"/>
      <c r="AP13" s="19"/>
      <c r="AQ13" s="19"/>
      <c r="AR13" s="88"/>
      <c r="AS13" s="19"/>
      <c r="AT13" s="19"/>
      <c r="AU13" s="19"/>
      <c r="AV13" s="19"/>
      <c r="AW13" s="19"/>
      <c r="AX13" s="19"/>
      <c r="AY13" s="19"/>
      <c r="AZ13" s="19"/>
      <c r="BA13" s="18"/>
      <c r="BB13" s="21"/>
      <c r="BC13" s="89"/>
      <c r="BD13" s="88"/>
      <c r="BE13" s="19"/>
      <c r="BF13" s="19"/>
      <c r="BG13" s="19"/>
      <c r="BH13" s="19"/>
      <c r="BI13" s="19"/>
      <c r="BJ13" s="19"/>
      <c r="BK13" s="19"/>
      <c r="BL13" s="89"/>
    </row>
    <row r="14" spans="1:64" s="23" customFormat="1" ht="12.75">
      <c r="A14" s="263"/>
      <c r="B14" s="264"/>
      <c r="C14" s="130"/>
      <c r="D14" s="180"/>
      <c r="E14" s="197"/>
      <c r="F14" s="232"/>
      <c r="G14" s="211"/>
      <c r="H14" s="226">
        <f t="shared" si="10"/>
        <v>0</v>
      </c>
      <c r="I14" s="203">
        <v>0</v>
      </c>
      <c r="J14" s="229"/>
      <c r="K14" s="173">
        <f t="shared" si="0"/>
        <v>0</v>
      </c>
      <c r="L14" s="58" t="b">
        <f t="shared" si="3"/>
        <v>0</v>
      </c>
      <c r="M14" s="58" t="b">
        <f t="shared" si="4"/>
        <v>0</v>
      </c>
      <c r="N14" s="48">
        <f t="shared" si="5"/>
        <v>0</v>
      </c>
      <c r="O14" s="48">
        <f t="shared" si="6"/>
        <v>0</v>
      </c>
      <c r="P14" s="126"/>
      <c r="Q14" s="105"/>
      <c r="R14" s="108">
        <f t="shared" si="1"/>
      </c>
      <c r="S14" s="107"/>
      <c r="T14" s="165"/>
      <c r="U14" s="122">
        <f t="shared" si="2"/>
      </c>
      <c r="V14" s="69" t="e">
        <f>IF(#REF!&gt;0,#REF!+#REF!+#REF!-#REF!,"")</f>
        <v>#REF!</v>
      </c>
      <c r="W14" s="74"/>
      <c r="X14" s="212" t="b">
        <f t="shared" si="11"/>
        <v>0</v>
      </c>
      <c r="Y14" s="166">
        <f t="shared" si="7"/>
        <v>0</v>
      </c>
      <c r="Z14" s="169">
        <f t="shared" si="8"/>
        <v>0</v>
      </c>
      <c r="AA14" s="167">
        <f t="shared" si="9"/>
        <v>0</v>
      </c>
      <c r="AB14" s="19"/>
      <c r="AC14" s="19"/>
      <c r="AD14" s="19"/>
      <c r="AE14" s="19"/>
      <c r="AF14" s="19"/>
      <c r="AG14" s="89"/>
      <c r="AH14" s="88"/>
      <c r="AI14" s="19"/>
      <c r="AJ14" s="19"/>
      <c r="AK14" s="19"/>
      <c r="AL14" s="19"/>
      <c r="AM14" s="19"/>
      <c r="AN14" s="19"/>
      <c r="AO14" s="19"/>
      <c r="AP14" s="19"/>
      <c r="AQ14" s="19"/>
      <c r="AR14" s="88"/>
      <c r="AS14" s="19"/>
      <c r="AT14" s="19"/>
      <c r="AU14" s="19"/>
      <c r="AV14" s="19"/>
      <c r="AW14" s="19"/>
      <c r="AX14" s="19"/>
      <c r="AY14" s="19"/>
      <c r="AZ14" s="19"/>
      <c r="BA14" s="18"/>
      <c r="BB14" s="21"/>
      <c r="BC14" s="89"/>
      <c r="BD14" s="88"/>
      <c r="BE14" s="19"/>
      <c r="BF14" s="19"/>
      <c r="BG14" s="19"/>
      <c r="BH14" s="19"/>
      <c r="BI14" s="19"/>
      <c r="BJ14" s="19"/>
      <c r="BK14" s="19"/>
      <c r="BL14" s="89"/>
    </row>
    <row r="15" spans="1:64" s="23" customFormat="1" ht="12.75">
      <c r="A15" s="263"/>
      <c r="B15" s="264"/>
      <c r="C15" s="130"/>
      <c r="D15" s="180"/>
      <c r="E15" s="197"/>
      <c r="F15" s="232"/>
      <c r="G15" s="211"/>
      <c r="H15" s="226">
        <f t="shared" si="10"/>
        <v>0</v>
      </c>
      <c r="I15" s="203">
        <v>0</v>
      </c>
      <c r="J15" s="229"/>
      <c r="K15" s="173">
        <f t="shared" si="0"/>
        <v>0</v>
      </c>
      <c r="L15" s="58" t="b">
        <f t="shared" si="3"/>
        <v>0</v>
      </c>
      <c r="M15" s="58" t="b">
        <f t="shared" si="4"/>
        <v>0</v>
      </c>
      <c r="N15" s="48">
        <f t="shared" si="5"/>
        <v>0</v>
      </c>
      <c r="O15" s="48">
        <f t="shared" si="6"/>
        <v>0</v>
      </c>
      <c r="P15" s="126"/>
      <c r="Q15" s="105"/>
      <c r="R15" s="108">
        <f t="shared" si="1"/>
      </c>
      <c r="S15" s="107"/>
      <c r="T15" s="165"/>
      <c r="U15" s="122">
        <f t="shared" si="2"/>
      </c>
      <c r="V15" s="69" t="e">
        <f>IF(#REF!&gt;0,#REF!+#REF!+#REF!-#REF!,"")</f>
        <v>#REF!</v>
      </c>
      <c r="W15" s="74"/>
      <c r="X15" s="212" t="b">
        <f t="shared" si="11"/>
        <v>0</v>
      </c>
      <c r="Y15" s="166">
        <f t="shared" si="7"/>
        <v>0</v>
      </c>
      <c r="Z15" s="169">
        <f t="shared" si="8"/>
        <v>0</v>
      </c>
      <c r="AA15" s="167">
        <f t="shared" si="9"/>
        <v>0</v>
      </c>
      <c r="AB15" s="19"/>
      <c r="AC15" s="19"/>
      <c r="AD15" s="19"/>
      <c r="AE15" s="19"/>
      <c r="AF15" s="19"/>
      <c r="AG15" s="89"/>
      <c r="AH15" s="88"/>
      <c r="AI15" s="19"/>
      <c r="AJ15" s="19"/>
      <c r="AK15" s="19"/>
      <c r="AL15" s="19"/>
      <c r="AM15" s="19"/>
      <c r="AN15" s="19"/>
      <c r="AO15" s="19"/>
      <c r="AP15" s="19"/>
      <c r="AQ15" s="19"/>
      <c r="AR15" s="88"/>
      <c r="AS15" s="19"/>
      <c r="AT15" s="19"/>
      <c r="AU15" s="19"/>
      <c r="AV15" s="19"/>
      <c r="AW15" s="19"/>
      <c r="AX15" s="19"/>
      <c r="AY15" s="19"/>
      <c r="AZ15" s="19"/>
      <c r="BA15" s="18"/>
      <c r="BB15" s="21"/>
      <c r="BC15" s="89"/>
      <c r="BD15" s="88"/>
      <c r="BE15" s="19"/>
      <c r="BF15" s="19"/>
      <c r="BG15" s="19"/>
      <c r="BH15" s="19"/>
      <c r="BI15" s="19"/>
      <c r="BJ15" s="19"/>
      <c r="BK15" s="19"/>
      <c r="BL15" s="89"/>
    </row>
    <row r="16" spans="1:64" s="23" customFormat="1" ht="12.75">
      <c r="A16" s="263"/>
      <c r="B16" s="264"/>
      <c r="C16" s="130"/>
      <c r="D16" s="180"/>
      <c r="E16" s="197"/>
      <c r="F16" s="232"/>
      <c r="G16" s="211"/>
      <c r="H16" s="226">
        <f t="shared" si="10"/>
        <v>0</v>
      </c>
      <c r="I16" s="203">
        <v>0</v>
      </c>
      <c r="J16" s="229"/>
      <c r="K16" s="173">
        <f t="shared" si="0"/>
        <v>0</v>
      </c>
      <c r="L16" s="58" t="b">
        <f t="shared" si="3"/>
        <v>0</v>
      </c>
      <c r="M16" s="58" t="b">
        <f t="shared" si="4"/>
        <v>0</v>
      </c>
      <c r="N16" s="48">
        <f t="shared" si="5"/>
        <v>0</v>
      </c>
      <c r="O16" s="48">
        <f t="shared" si="6"/>
        <v>0</v>
      </c>
      <c r="P16" s="126"/>
      <c r="Q16" s="105"/>
      <c r="R16" s="108">
        <f t="shared" si="1"/>
      </c>
      <c r="S16" s="107"/>
      <c r="T16" s="165"/>
      <c r="U16" s="122">
        <f t="shared" si="2"/>
      </c>
      <c r="V16" s="69" t="e">
        <f>IF(#REF!&gt;0,#REF!+#REF!+#REF!-#REF!,"")</f>
        <v>#REF!</v>
      </c>
      <c r="W16" s="74"/>
      <c r="X16" s="212" t="b">
        <f t="shared" si="11"/>
        <v>0</v>
      </c>
      <c r="Y16" s="166">
        <f t="shared" si="7"/>
        <v>0</v>
      </c>
      <c r="Z16" s="169">
        <f t="shared" si="8"/>
        <v>0</v>
      </c>
      <c r="AA16" s="167">
        <f t="shared" si="9"/>
        <v>0</v>
      </c>
      <c r="AB16" s="19"/>
      <c r="AC16" s="19"/>
      <c r="AD16" s="19"/>
      <c r="AE16" s="19"/>
      <c r="AF16" s="19"/>
      <c r="AG16" s="89"/>
      <c r="AH16" s="88"/>
      <c r="AI16" s="19"/>
      <c r="AJ16" s="19"/>
      <c r="AK16" s="19"/>
      <c r="AL16" s="19"/>
      <c r="AM16" s="19"/>
      <c r="AN16" s="19"/>
      <c r="AO16" s="19"/>
      <c r="AP16" s="19"/>
      <c r="AQ16" s="19"/>
      <c r="AR16" s="88"/>
      <c r="AS16" s="19"/>
      <c r="AT16" s="19"/>
      <c r="AU16" s="19"/>
      <c r="AV16" s="19"/>
      <c r="AW16" s="19"/>
      <c r="AX16" s="19"/>
      <c r="AY16" s="19"/>
      <c r="AZ16" s="19"/>
      <c r="BA16" s="18"/>
      <c r="BB16" s="21"/>
      <c r="BC16" s="89"/>
      <c r="BD16" s="88"/>
      <c r="BE16" s="19"/>
      <c r="BF16" s="19"/>
      <c r="BG16" s="19"/>
      <c r="BH16" s="19"/>
      <c r="BI16" s="19"/>
      <c r="BJ16" s="19"/>
      <c r="BK16" s="19"/>
      <c r="BL16" s="89"/>
    </row>
    <row r="17" spans="1:64" s="23" customFormat="1" ht="12.75">
      <c r="A17" s="263"/>
      <c r="B17" s="264"/>
      <c r="C17" s="130"/>
      <c r="D17" s="180"/>
      <c r="E17" s="197"/>
      <c r="F17" s="232"/>
      <c r="G17" s="211"/>
      <c r="H17" s="226">
        <f t="shared" si="10"/>
        <v>0</v>
      </c>
      <c r="I17" s="203">
        <v>0</v>
      </c>
      <c r="J17" s="229"/>
      <c r="K17" s="173">
        <f t="shared" si="0"/>
        <v>0</v>
      </c>
      <c r="L17" s="58" t="b">
        <f t="shared" si="3"/>
        <v>0</v>
      </c>
      <c r="M17" s="58" t="b">
        <f t="shared" si="4"/>
        <v>0</v>
      </c>
      <c r="N17" s="48">
        <f t="shared" si="5"/>
        <v>0</v>
      </c>
      <c r="O17" s="48">
        <f t="shared" si="6"/>
        <v>0</v>
      </c>
      <c r="P17" s="126"/>
      <c r="Q17" s="105"/>
      <c r="R17" s="108">
        <f t="shared" si="1"/>
      </c>
      <c r="S17" s="107"/>
      <c r="T17" s="165"/>
      <c r="U17" s="122">
        <f t="shared" si="2"/>
      </c>
      <c r="V17" s="69" t="e">
        <f>IF(#REF!&gt;0,#REF!+#REF!+#REF!-#REF!,"")</f>
        <v>#REF!</v>
      </c>
      <c r="W17" s="74"/>
      <c r="X17" s="212" t="b">
        <f t="shared" si="11"/>
        <v>0</v>
      </c>
      <c r="Y17" s="166">
        <f t="shared" si="7"/>
        <v>0</v>
      </c>
      <c r="Z17" s="169">
        <f t="shared" si="8"/>
        <v>0</v>
      </c>
      <c r="AA17" s="167">
        <f t="shared" si="9"/>
        <v>0</v>
      </c>
      <c r="AB17" s="19"/>
      <c r="AC17" s="19"/>
      <c r="AD17" s="19"/>
      <c r="AE17" s="19"/>
      <c r="AF17" s="19"/>
      <c r="AG17" s="89"/>
      <c r="AH17" s="88"/>
      <c r="AI17" s="19"/>
      <c r="AJ17" s="19"/>
      <c r="AK17" s="19"/>
      <c r="AL17" s="19"/>
      <c r="AM17" s="19"/>
      <c r="AN17" s="19"/>
      <c r="AO17" s="19"/>
      <c r="AP17" s="19"/>
      <c r="AQ17" s="19"/>
      <c r="AR17" s="88"/>
      <c r="AS17" s="19"/>
      <c r="AT17" s="19"/>
      <c r="AU17" s="19"/>
      <c r="AV17" s="19"/>
      <c r="AW17" s="19"/>
      <c r="AX17" s="19"/>
      <c r="AY17" s="19"/>
      <c r="AZ17" s="19"/>
      <c r="BA17" s="18"/>
      <c r="BB17" s="21"/>
      <c r="BC17" s="89"/>
      <c r="BD17" s="88"/>
      <c r="BE17" s="19"/>
      <c r="BF17" s="19"/>
      <c r="BG17" s="19"/>
      <c r="BH17" s="19"/>
      <c r="BI17" s="19"/>
      <c r="BJ17" s="19"/>
      <c r="BK17" s="19"/>
      <c r="BL17" s="89"/>
    </row>
    <row r="18" spans="1:64" s="23" customFormat="1" ht="12.75">
      <c r="A18" s="263"/>
      <c r="B18" s="264"/>
      <c r="C18" s="130"/>
      <c r="D18" s="180"/>
      <c r="E18" s="197"/>
      <c r="F18" s="232"/>
      <c r="G18" s="211"/>
      <c r="H18" s="226">
        <f t="shared" si="10"/>
        <v>0</v>
      </c>
      <c r="I18" s="203">
        <v>0</v>
      </c>
      <c r="J18" s="229"/>
      <c r="K18" s="173">
        <f t="shared" si="0"/>
        <v>0</v>
      </c>
      <c r="L18" s="58" t="b">
        <f t="shared" si="3"/>
        <v>0</v>
      </c>
      <c r="M18" s="58" t="b">
        <f t="shared" si="4"/>
        <v>0</v>
      </c>
      <c r="N18" s="48">
        <f t="shared" si="5"/>
        <v>0</v>
      </c>
      <c r="O18" s="48">
        <f t="shared" si="6"/>
        <v>0</v>
      </c>
      <c r="P18" s="126"/>
      <c r="Q18" s="105"/>
      <c r="R18" s="108">
        <f t="shared" si="1"/>
      </c>
      <c r="S18" s="107"/>
      <c r="T18" s="165"/>
      <c r="U18" s="122">
        <f t="shared" si="2"/>
      </c>
      <c r="V18" s="69" t="e">
        <f>IF(#REF!&gt;0,#REF!+#REF!+#REF!-#REF!,"")</f>
        <v>#REF!</v>
      </c>
      <c r="W18" s="74"/>
      <c r="X18" s="212" t="b">
        <f t="shared" si="11"/>
        <v>0</v>
      </c>
      <c r="Y18" s="166">
        <f t="shared" si="7"/>
        <v>0</v>
      </c>
      <c r="Z18" s="169">
        <f t="shared" si="8"/>
        <v>0</v>
      </c>
      <c r="AA18" s="167">
        <f t="shared" si="9"/>
        <v>0</v>
      </c>
      <c r="AB18" s="19"/>
      <c r="AC18" s="19"/>
      <c r="AD18" s="19"/>
      <c r="AE18" s="19"/>
      <c r="AF18" s="19"/>
      <c r="AG18" s="89"/>
      <c r="AH18" s="88"/>
      <c r="AI18" s="19"/>
      <c r="AJ18" s="19"/>
      <c r="AK18" s="19"/>
      <c r="AL18" s="19"/>
      <c r="AM18" s="19"/>
      <c r="AN18" s="19"/>
      <c r="AO18" s="19"/>
      <c r="AP18" s="19"/>
      <c r="AQ18" s="19"/>
      <c r="AR18" s="88"/>
      <c r="AS18" s="19"/>
      <c r="AT18" s="19"/>
      <c r="AU18" s="19"/>
      <c r="AV18" s="19"/>
      <c r="AW18" s="19"/>
      <c r="AX18" s="19"/>
      <c r="AY18" s="19"/>
      <c r="AZ18" s="19"/>
      <c r="BA18" s="18"/>
      <c r="BB18" s="21"/>
      <c r="BC18" s="89"/>
      <c r="BD18" s="88"/>
      <c r="BE18" s="19"/>
      <c r="BF18" s="19"/>
      <c r="BG18" s="19"/>
      <c r="BH18" s="19"/>
      <c r="BI18" s="19"/>
      <c r="BJ18" s="19"/>
      <c r="BK18" s="19"/>
      <c r="BL18" s="89"/>
    </row>
    <row r="19" spans="1:64" s="23" customFormat="1" ht="12.75">
      <c r="A19" s="263"/>
      <c r="B19" s="264"/>
      <c r="C19" s="130"/>
      <c r="D19" s="180"/>
      <c r="E19" s="197"/>
      <c r="F19" s="232"/>
      <c r="G19" s="211"/>
      <c r="H19" s="226">
        <f t="shared" si="10"/>
        <v>0</v>
      </c>
      <c r="I19" s="203">
        <v>0</v>
      </c>
      <c r="J19" s="229"/>
      <c r="K19" s="173">
        <f t="shared" si="0"/>
        <v>0</v>
      </c>
      <c r="L19" s="58" t="b">
        <f t="shared" si="3"/>
        <v>0</v>
      </c>
      <c r="M19" s="58" t="b">
        <f t="shared" si="4"/>
        <v>0</v>
      </c>
      <c r="N19" s="48">
        <f t="shared" si="5"/>
        <v>0</v>
      </c>
      <c r="O19" s="48">
        <f t="shared" si="6"/>
        <v>0</v>
      </c>
      <c r="P19" s="126"/>
      <c r="Q19" s="105"/>
      <c r="R19" s="108">
        <f t="shared" si="1"/>
      </c>
      <c r="S19" s="107"/>
      <c r="T19" s="165"/>
      <c r="U19" s="122">
        <f t="shared" si="2"/>
      </c>
      <c r="V19" s="69" t="e">
        <f>IF(#REF!&gt;0,#REF!+#REF!+#REF!-#REF!,"")</f>
        <v>#REF!</v>
      </c>
      <c r="W19" s="74"/>
      <c r="X19" s="212" t="b">
        <f t="shared" si="11"/>
        <v>0</v>
      </c>
      <c r="Y19" s="166">
        <f t="shared" si="7"/>
        <v>0</v>
      </c>
      <c r="Z19" s="169">
        <f t="shared" si="8"/>
        <v>0</v>
      </c>
      <c r="AA19" s="167">
        <f t="shared" si="9"/>
        <v>0</v>
      </c>
      <c r="AB19" s="19"/>
      <c r="AC19" s="19"/>
      <c r="AD19" s="19"/>
      <c r="AE19" s="19"/>
      <c r="AF19" s="19"/>
      <c r="AG19" s="89"/>
      <c r="AH19" s="88"/>
      <c r="AI19" s="19"/>
      <c r="AJ19" s="19"/>
      <c r="AK19" s="19"/>
      <c r="AL19" s="19"/>
      <c r="AM19" s="19"/>
      <c r="AN19" s="19"/>
      <c r="AO19" s="19"/>
      <c r="AP19" s="19"/>
      <c r="AQ19" s="19"/>
      <c r="AR19" s="88"/>
      <c r="AS19" s="19"/>
      <c r="AT19" s="19"/>
      <c r="AU19" s="19"/>
      <c r="AV19" s="19"/>
      <c r="AW19" s="19"/>
      <c r="AX19" s="19"/>
      <c r="AY19" s="19"/>
      <c r="AZ19" s="19"/>
      <c r="BA19" s="18"/>
      <c r="BB19" s="21"/>
      <c r="BC19" s="89"/>
      <c r="BD19" s="88"/>
      <c r="BE19" s="19"/>
      <c r="BF19" s="19"/>
      <c r="BG19" s="19"/>
      <c r="BH19" s="19"/>
      <c r="BI19" s="19"/>
      <c r="BJ19" s="19"/>
      <c r="BK19" s="19"/>
      <c r="BL19" s="89"/>
    </row>
    <row r="20" spans="1:64" s="23" customFormat="1" ht="12.75">
      <c r="A20" s="263"/>
      <c r="B20" s="264"/>
      <c r="C20" s="130"/>
      <c r="D20" s="180"/>
      <c r="E20" s="197"/>
      <c r="F20" s="232"/>
      <c r="G20" s="211"/>
      <c r="H20" s="226">
        <f t="shared" si="10"/>
        <v>0</v>
      </c>
      <c r="I20" s="203">
        <v>0</v>
      </c>
      <c r="J20" s="229"/>
      <c r="K20" s="173">
        <f t="shared" si="0"/>
        <v>0</v>
      </c>
      <c r="L20" s="58" t="b">
        <f t="shared" si="3"/>
        <v>0</v>
      </c>
      <c r="M20" s="58" t="b">
        <f t="shared" si="4"/>
        <v>0</v>
      </c>
      <c r="N20" s="48">
        <f t="shared" si="5"/>
        <v>0</v>
      </c>
      <c r="O20" s="48">
        <f t="shared" si="6"/>
        <v>0</v>
      </c>
      <c r="P20" s="126"/>
      <c r="Q20" s="105"/>
      <c r="R20" s="108">
        <f t="shared" si="1"/>
      </c>
      <c r="S20" s="107"/>
      <c r="T20" s="165"/>
      <c r="U20" s="122">
        <f t="shared" si="2"/>
      </c>
      <c r="V20" s="69" t="e">
        <f>IF(#REF!&gt;0,#REF!+#REF!+#REF!-#REF!,"")</f>
        <v>#REF!</v>
      </c>
      <c r="W20" s="74"/>
      <c r="X20" s="212" t="b">
        <f t="shared" si="11"/>
        <v>0</v>
      </c>
      <c r="Y20" s="166">
        <f t="shared" si="7"/>
        <v>0</v>
      </c>
      <c r="Z20" s="169">
        <f t="shared" si="8"/>
        <v>0</v>
      </c>
      <c r="AA20" s="167">
        <f t="shared" si="9"/>
        <v>0</v>
      </c>
      <c r="AB20" s="19"/>
      <c r="AC20" s="19"/>
      <c r="AD20" s="19"/>
      <c r="AE20" s="19"/>
      <c r="AF20" s="19"/>
      <c r="AG20" s="89"/>
      <c r="AH20" s="88"/>
      <c r="AI20" s="19"/>
      <c r="AJ20" s="19"/>
      <c r="AK20" s="19"/>
      <c r="AL20" s="19"/>
      <c r="AM20" s="19"/>
      <c r="AN20" s="19"/>
      <c r="AO20" s="19"/>
      <c r="AP20" s="19"/>
      <c r="AQ20" s="19"/>
      <c r="AR20" s="88"/>
      <c r="AS20" s="19"/>
      <c r="AT20" s="19"/>
      <c r="AU20" s="19"/>
      <c r="AV20" s="19"/>
      <c r="AW20" s="19"/>
      <c r="AX20" s="19"/>
      <c r="AY20" s="19"/>
      <c r="AZ20" s="19"/>
      <c r="BA20" s="18"/>
      <c r="BB20" s="21"/>
      <c r="BC20" s="89"/>
      <c r="BD20" s="88"/>
      <c r="BE20" s="19"/>
      <c r="BF20" s="19"/>
      <c r="BG20" s="19"/>
      <c r="BH20" s="19"/>
      <c r="BI20" s="19"/>
      <c r="BJ20" s="19"/>
      <c r="BK20" s="19"/>
      <c r="BL20" s="89"/>
    </row>
    <row r="21" spans="1:64" s="23" customFormat="1" ht="12.75">
      <c r="A21" s="263"/>
      <c r="B21" s="264"/>
      <c r="C21" s="130"/>
      <c r="D21" s="180"/>
      <c r="E21" s="197"/>
      <c r="F21" s="232"/>
      <c r="G21" s="211"/>
      <c r="H21" s="226">
        <f t="shared" si="10"/>
        <v>0</v>
      </c>
      <c r="I21" s="203">
        <v>0</v>
      </c>
      <c r="J21" s="229"/>
      <c r="K21" s="173">
        <f t="shared" si="0"/>
        <v>0</v>
      </c>
      <c r="L21" s="58" t="b">
        <f t="shared" si="3"/>
        <v>0</v>
      </c>
      <c r="M21" s="58" t="b">
        <f t="shared" si="4"/>
        <v>0</v>
      </c>
      <c r="N21" s="48">
        <f t="shared" si="5"/>
        <v>0</v>
      </c>
      <c r="O21" s="48">
        <f t="shared" si="6"/>
        <v>0</v>
      </c>
      <c r="P21" s="126"/>
      <c r="Q21" s="105"/>
      <c r="R21" s="108">
        <f t="shared" si="1"/>
      </c>
      <c r="S21" s="107"/>
      <c r="T21" s="165"/>
      <c r="U21" s="122">
        <f t="shared" si="2"/>
      </c>
      <c r="V21" s="69" t="e">
        <f>IF(#REF!&gt;0,#REF!+#REF!+#REF!-#REF!,"")</f>
        <v>#REF!</v>
      </c>
      <c r="W21" s="74"/>
      <c r="X21" s="212" t="b">
        <f t="shared" si="11"/>
        <v>0</v>
      </c>
      <c r="Y21" s="166">
        <f t="shared" si="7"/>
        <v>0</v>
      </c>
      <c r="Z21" s="169">
        <f t="shared" si="8"/>
        <v>0</v>
      </c>
      <c r="AA21" s="167">
        <f t="shared" si="9"/>
        <v>0</v>
      </c>
      <c r="AB21" s="19"/>
      <c r="AC21" s="19"/>
      <c r="AD21" s="19"/>
      <c r="AE21" s="19"/>
      <c r="AF21" s="19"/>
      <c r="AG21" s="89"/>
      <c r="AH21" s="88"/>
      <c r="AI21" s="19"/>
      <c r="AJ21" s="19"/>
      <c r="AK21" s="19"/>
      <c r="AL21" s="19"/>
      <c r="AM21" s="19"/>
      <c r="AN21" s="19"/>
      <c r="AO21" s="19"/>
      <c r="AP21" s="19"/>
      <c r="AQ21" s="19"/>
      <c r="AR21" s="88"/>
      <c r="AS21" s="19"/>
      <c r="AT21" s="19"/>
      <c r="AU21" s="19"/>
      <c r="AV21" s="19"/>
      <c r="AW21" s="19"/>
      <c r="AX21" s="19"/>
      <c r="AY21" s="19"/>
      <c r="AZ21" s="19"/>
      <c r="BA21" s="18"/>
      <c r="BB21" s="21"/>
      <c r="BC21" s="89"/>
      <c r="BD21" s="88"/>
      <c r="BE21" s="19"/>
      <c r="BF21" s="19"/>
      <c r="BG21" s="19"/>
      <c r="BH21" s="19"/>
      <c r="BI21" s="19"/>
      <c r="BJ21" s="19"/>
      <c r="BK21" s="19"/>
      <c r="BL21" s="89"/>
    </row>
    <row r="22" spans="1:64" s="23" customFormat="1" ht="12.75">
      <c r="A22" s="263"/>
      <c r="B22" s="264"/>
      <c r="C22" s="130"/>
      <c r="D22" s="180"/>
      <c r="E22" s="197"/>
      <c r="F22" s="232"/>
      <c r="G22" s="211"/>
      <c r="H22" s="226">
        <f t="shared" si="10"/>
        <v>0</v>
      </c>
      <c r="I22" s="203">
        <v>0</v>
      </c>
      <c r="J22" s="229"/>
      <c r="K22" s="173">
        <f t="shared" si="0"/>
        <v>0</v>
      </c>
      <c r="L22" s="58" t="b">
        <f t="shared" si="3"/>
        <v>0</v>
      </c>
      <c r="M22" s="58" t="b">
        <f t="shared" si="4"/>
        <v>0</v>
      </c>
      <c r="N22" s="48">
        <f t="shared" si="5"/>
        <v>0</v>
      </c>
      <c r="O22" s="48">
        <f t="shared" si="6"/>
        <v>0</v>
      </c>
      <c r="P22" s="126"/>
      <c r="Q22" s="105"/>
      <c r="R22" s="108">
        <f t="shared" si="1"/>
      </c>
      <c r="S22" s="107"/>
      <c r="T22" s="165"/>
      <c r="U22" s="122">
        <f t="shared" si="2"/>
      </c>
      <c r="V22" s="69" t="e">
        <f>IF(#REF!&gt;0,#REF!+#REF!+#REF!-#REF!,"")</f>
        <v>#REF!</v>
      </c>
      <c r="W22" s="74"/>
      <c r="X22" s="212" t="b">
        <f t="shared" si="11"/>
        <v>0</v>
      </c>
      <c r="Y22" s="166">
        <f t="shared" si="7"/>
        <v>0</v>
      </c>
      <c r="Z22" s="169">
        <f t="shared" si="8"/>
        <v>0</v>
      </c>
      <c r="AA22" s="167">
        <f t="shared" si="9"/>
        <v>0</v>
      </c>
      <c r="AB22" s="19"/>
      <c r="AC22" s="19"/>
      <c r="AD22" s="19"/>
      <c r="AE22" s="19"/>
      <c r="AF22" s="19"/>
      <c r="AG22" s="89"/>
      <c r="AH22" s="88"/>
      <c r="AI22" s="19"/>
      <c r="AJ22" s="19"/>
      <c r="AK22" s="19"/>
      <c r="AL22" s="19"/>
      <c r="AM22" s="19"/>
      <c r="AN22" s="19"/>
      <c r="AO22" s="19"/>
      <c r="AP22" s="19"/>
      <c r="AQ22" s="19"/>
      <c r="AR22" s="88"/>
      <c r="AS22" s="19"/>
      <c r="AT22" s="19"/>
      <c r="AU22" s="19"/>
      <c r="AV22" s="19"/>
      <c r="AW22" s="19"/>
      <c r="AX22" s="19"/>
      <c r="AY22" s="19"/>
      <c r="AZ22" s="19"/>
      <c r="BA22" s="18"/>
      <c r="BB22" s="21"/>
      <c r="BC22" s="89"/>
      <c r="BD22" s="88"/>
      <c r="BE22" s="19"/>
      <c r="BF22" s="19"/>
      <c r="BG22" s="19"/>
      <c r="BH22" s="19"/>
      <c r="BI22" s="19"/>
      <c r="BJ22" s="19"/>
      <c r="BK22" s="19"/>
      <c r="BL22" s="89"/>
    </row>
    <row r="23" spans="1:64" s="23" customFormat="1" ht="12.75">
      <c r="A23" s="263"/>
      <c r="B23" s="264"/>
      <c r="C23" s="130"/>
      <c r="D23" s="180"/>
      <c r="E23" s="197"/>
      <c r="F23" s="232"/>
      <c r="G23" s="211"/>
      <c r="H23" s="226">
        <f t="shared" si="10"/>
        <v>0</v>
      </c>
      <c r="I23" s="203">
        <v>0</v>
      </c>
      <c r="J23" s="229"/>
      <c r="K23" s="173">
        <f t="shared" si="0"/>
        <v>0</v>
      </c>
      <c r="L23" s="58" t="b">
        <f t="shared" si="3"/>
        <v>0</v>
      </c>
      <c r="M23" s="58" t="b">
        <f t="shared" si="4"/>
        <v>0</v>
      </c>
      <c r="N23" s="48">
        <f t="shared" si="5"/>
        <v>0</v>
      </c>
      <c r="O23" s="48">
        <f t="shared" si="6"/>
        <v>0</v>
      </c>
      <c r="P23" s="126"/>
      <c r="Q23" s="105"/>
      <c r="R23" s="108">
        <f t="shared" si="1"/>
      </c>
      <c r="S23" s="107"/>
      <c r="T23" s="165"/>
      <c r="U23" s="122">
        <f t="shared" si="2"/>
      </c>
      <c r="V23" s="69" t="e">
        <f>IF(#REF!&gt;0,#REF!+#REF!+#REF!-#REF!,"")</f>
        <v>#REF!</v>
      </c>
      <c r="W23" s="74"/>
      <c r="X23" s="212" t="b">
        <f t="shared" si="11"/>
        <v>0</v>
      </c>
      <c r="Y23" s="166">
        <f t="shared" si="7"/>
        <v>0</v>
      </c>
      <c r="Z23" s="169">
        <f t="shared" si="8"/>
        <v>0</v>
      </c>
      <c r="AA23" s="167">
        <f t="shared" si="9"/>
        <v>0</v>
      </c>
      <c r="AB23" s="19"/>
      <c r="AC23" s="19"/>
      <c r="AD23" s="19"/>
      <c r="AE23" s="19"/>
      <c r="AF23" s="19"/>
      <c r="AG23" s="89"/>
      <c r="AH23" s="88"/>
      <c r="AI23" s="19"/>
      <c r="AJ23" s="19"/>
      <c r="AK23" s="19"/>
      <c r="AL23" s="19"/>
      <c r="AM23" s="19"/>
      <c r="AN23" s="19"/>
      <c r="AO23" s="19"/>
      <c r="AP23" s="19"/>
      <c r="AQ23" s="19"/>
      <c r="AR23" s="88"/>
      <c r="AS23" s="19"/>
      <c r="AT23" s="19"/>
      <c r="AU23" s="19"/>
      <c r="AV23" s="19"/>
      <c r="AW23" s="19"/>
      <c r="AX23" s="19"/>
      <c r="AY23" s="19"/>
      <c r="AZ23" s="19"/>
      <c r="BA23" s="18"/>
      <c r="BB23" s="21"/>
      <c r="BC23" s="89"/>
      <c r="BD23" s="88"/>
      <c r="BE23" s="19"/>
      <c r="BF23" s="19"/>
      <c r="BG23" s="19"/>
      <c r="BH23" s="19"/>
      <c r="BI23" s="19"/>
      <c r="BJ23" s="19"/>
      <c r="BK23" s="19"/>
      <c r="BL23" s="89"/>
    </row>
    <row r="24" spans="1:64" s="23" customFormat="1" ht="12.75">
      <c r="A24" s="263"/>
      <c r="B24" s="264"/>
      <c r="C24" s="130"/>
      <c r="D24" s="180"/>
      <c r="E24" s="197"/>
      <c r="F24" s="232"/>
      <c r="G24" s="211"/>
      <c r="H24" s="226">
        <f t="shared" si="10"/>
        <v>0</v>
      </c>
      <c r="I24" s="203">
        <v>0</v>
      </c>
      <c r="J24" s="229"/>
      <c r="K24" s="173">
        <f t="shared" si="0"/>
        <v>0</v>
      </c>
      <c r="L24" s="58" t="b">
        <f t="shared" si="3"/>
        <v>0</v>
      </c>
      <c r="M24" s="58" t="b">
        <f t="shared" si="4"/>
        <v>0</v>
      </c>
      <c r="N24" s="48">
        <f t="shared" si="5"/>
        <v>0</v>
      </c>
      <c r="O24" s="48">
        <f t="shared" si="6"/>
        <v>0</v>
      </c>
      <c r="P24" s="126"/>
      <c r="Q24" s="105"/>
      <c r="R24" s="108">
        <f t="shared" si="1"/>
      </c>
      <c r="S24" s="107"/>
      <c r="T24" s="165"/>
      <c r="U24" s="122">
        <f t="shared" si="2"/>
      </c>
      <c r="V24" s="69" t="e">
        <f>IF(#REF!&gt;0,#REF!+#REF!+#REF!-#REF!,"")</f>
        <v>#REF!</v>
      </c>
      <c r="W24" s="74"/>
      <c r="X24" s="212" t="b">
        <f t="shared" si="11"/>
        <v>0</v>
      </c>
      <c r="Y24" s="166">
        <f t="shared" si="7"/>
        <v>0</v>
      </c>
      <c r="Z24" s="169">
        <f t="shared" si="8"/>
        <v>0</v>
      </c>
      <c r="AA24" s="167">
        <f t="shared" si="9"/>
        <v>0</v>
      </c>
      <c r="AB24" s="19"/>
      <c r="AC24" s="19"/>
      <c r="AD24" s="19"/>
      <c r="AE24" s="19"/>
      <c r="AF24" s="19"/>
      <c r="AG24" s="89"/>
      <c r="AH24" s="88"/>
      <c r="AI24" s="19"/>
      <c r="AJ24" s="19"/>
      <c r="AK24" s="19"/>
      <c r="AL24" s="19"/>
      <c r="AM24" s="19"/>
      <c r="AN24" s="19"/>
      <c r="AO24" s="19"/>
      <c r="AP24" s="19"/>
      <c r="AQ24" s="19"/>
      <c r="AR24" s="88"/>
      <c r="AS24" s="19"/>
      <c r="AT24" s="19"/>
      <c r="AU24" s="19"/>
      <c r="AV24" s="19"/>
      <c r="AW24" s="19"/>
      <c r="AX24" s="19"/>
      <c r="AY24" s="19"/>
      <c r="AZ24" s="19"/>
      <c r="BA24" s="18"/>
      <c r="BB24" s="21"/>
      <c r="BC24" s="89"/>
      <c r="BD24" s="88"/>
      <c r="BE24" s="19"/>
      <c r="BF24" s="19"/>
      <c r="BG24" s="19"/>
      <c r="BH24" s="19"/>
      <c r="BI24" s="19"/>
      <c r="BJ24" s="19"/>
      <c r="BK24" s="19"/>
      <c r="BL24" s="89"/>
    </row>
    <row r="25" spans="1:64" s="23" customFormat="1" ht="12.75">
      <c r="A25" s="263"/>
      <c r="B25" s="264"/>
      <c r="C25" s="130"/>
      <c r="D25" s="180"/>
      <c r="E25" s="197"/>
      <c r="F25" s="232"/>
      <c r="G25" s="211"/>
      <c r="H25" s="226">
        <f t="shared" si="10"/>
        <v>0</v>
      </c>
      <c r="I25" s="203">
        <v>0</v>
      </c>
      <c r="J25" s="229"/>
      <c r="K25" s="173">
        <f t="shared" si="0"/>
        <v>0</v>
      </c>
      <c r="L25" s="58" t="b">
        <f t="shared" si="3"/>
        <v>0</v>
      </c>
      <c r="M25" s="58" t="b">
        <f t="shared" si="4"/>
        <v>0</v>
      </c>
      <c r="N25" s="48">
        <f t="shared" si="5"/>
        <v>0</v>
      </c>
      <c r="O25" s="48">
        <f t="shared" si="6"/>
        <v>0</v>
      </c>
      <c r="P25" s="126"/>
      <c r="Q25" s="105"/>
      <c r="R25" s="108">
        <f t="shared" si="1"/>
      </c>
      <c r="S25" s="107"/>
      <c r="T25" s="165"/>
      <c r="U25" s="122">
        <f t="shared" si="2"/>
      </c>
      <c r="V25" s="69" t="e">
        <f>IF(#REF!&gt;0,#REF!+#REF!+#REF!-#REF!,"")</f>
        <v>#REF!</v>
      </c>
      <c r="W25" s="74"/>
      <c r="X25" s="212" t="b">
        <f t="shared" si="11"/>
        <v>0</v>
      </c>
      <c r="Y25" s="166">
        <f t="shared" si="7"/>
        <v>0</v>
      </c>
      <c r="Z25" s="169">
        <f t="shared" si="8"/>
        <v>0</v>
      </c>
      <c r="AA25" s="167">
        <f t="shared" si="9"/>
        <v>0</v>
      </c>
      <c r="AB25" s="19"/>
      <c r="AC25" s="19"/>
      <c r="AD25" s="19"/>
      <c r="AE25" s="19"/>
      <c r="AF25" s="19"/>
      <c r="AG25" s="89"/>
      <c r="AH25" s="88"/>
      <c r="AI25" s="19"/>
      <c r="AJ25" s="19"/>
      <c r="AK25" s="19"/>
      <c r="AL25" s="19"/>
      <c r="AM25" s="19"/>
      <c r="AN25" s="19"/>
      <c r="AO25" s="19"/>
      <c r="AP25" s="19"/>
      <c r="AQ25" s="19"/>
      <c r="AR25" s="88"/>
      <c r="AS25" s="19"/>
      <c r="AT25" s="19"/>
      <c r="AU25" s="19"/>
      <c r="AV25" s="19"/>
      <c r="AW25" s="19"/>
      <c r="AX25" s="19"/>
      <c r="AY25" s="19"/>
      <c r="AZ25" s="19"/>
      <c r="BA25" s="18"/>
      <c r="BB25" s="21"/>
      <c r="BC25" s="89"/>
      <c r="BD25" s="88"/>
      <c r="BE25" s="19"/>
      <c r="BF25" s="19"/>
      <c r="BG25" s="19"/>
      <c r="BH25" s="19"/>
      <c r="BI25" s="19"/>
      <c r="BJ25" s="19"/>
      <c r="BK25" s="19"/>
      <c r="BL25" s="89"/>
    </row>
    <row r="26" spans="1:64" s="23" customFormat="1" ht="12.75">
      <c r="A26" s="263"/>
      <c r="B26" s="264"/>
      <c r="C26" s="130"/>
      <c r="D26" s="180"/>
      <c r="E26" s="197"/>
      <c r="F26" s="232"/>
      <c r="G26" s="211"/>
      <c r="H26" s="226">
        <f t="shared" si="10"/>
        <v>0</v>
      </c>
      <c r="I26" s="203">
        <v>0</v>
      </c>
      <c r="J26" s="229"/>
      <c r="K26" s="173">
        <f t="shared" si="0"/>
        <v>0</v>
      </c>
      <c r="L26" s="58" t="b">
        <f t="shared" si="3"/>
        <v>0</v>
      </c>
      <c r="M26" s="58" t="b">
        <f t="shared" si="4"/>
        <v>0</v>
      </c>
      <c r="N26" s="48">
        <f t="shared" si="5"/>
        <v>0</v>
      </c>
      <c r="O26" s="48">
        <f t="shared" si="6"/>
        <v>0</v>
      </c>
      <c r="P26" s="126"/>
      <c r="Q26" s="105"/>
      <c r="R26" s="108">
        <f t="shared" si="1"/>
      </c>
      <c r="S26" s="107"/>
      <c r="T26" s="165"/>
      <c r="U26" s="122">
        <f t="shared" si="2"/>
      </c>
      <c r="V26" s="69" t="e">
        <f>IF(#REF!&gt;0,#REF!+#REF!+#REF!-#REF!,"")</f>
        <v>#REF!</v>
      </c>
      <c r="W26" s="74"/>
      <c r="X26" s="212" t="b">
        <f t="shared" si="11"/>
        <v>0</v>
      </c>
      <c r="Y26" s="166">
        <f t="shared" si="7"/>
        <v>0</v>
      </c>
      <c r="Z26" s="169">
        <f t="shared" si="8"/>
        <v>0</v>
      </c>
      <c r="AA26" s="167">
        <f t="shared" si="9"/>
        <v>0</v>
      </c>
      <c r="AB26" s="19"/>
      <c r="AC26" s="19"/>
      <c r="AD26" s="19"/>
      <c r="AE26" s="19"/>
      <c r="AF26" s="19"/>
      <c r="AG26" s="89"/>
      <c r="AH26" s="88"/>
      <c r="AI26" s="19"/>
      <c r="AJ26" s="19"/>
      <c r="AK26" s="19"/>
      <c r="AL26" s="19"/>
      <c r="AM26" s="19"/>
      <c r="AN26" s="19"/>
      <c r="AO26" s="19"/>
      <c r="AP26" s="19"/>
      <c r="AQ26" s="19"/>
      <c r="AR26" s="88"/>
      <c r="AS26" s="19"/>
      <c r="AT26" s="19"/>
      <c r="AU26" s="19"/>
      <c r="AV26" s="19"/>
      <c r="AW26" s="19"/>
      <c r="AX26" s="19"/>
      <c r="AY26" s="19"/>
      <c r="AZ26" s="19"/>
      <c r="BA26" s="18"/>
      <c r="BB26" s="21"/>
      <c r="BC26" s="89"/>
      <c r="BD26" s="88"/>
      <c r="BE26" s="19"/>
      <c r="BF26" s="19"/>
      <c r="BG26" s="19"/>
      <c r="BH26" s="19"/>
      <c r="BI26" s="19"/>
      <c r="BJ26" s="19"/>
      <c r="BK26" s="19"/>
      <c r="BL26" s="89"/>
    </row>
    <row r="27" spans="1:64" s="23" customFormat="1" ht="12.75">
      <c r="A27" s="263"/>
      <c r="B27" s="264"/>
      <c r="C27" s="130"/>
      <c r="D27" s="180"/>
      <c r="E27" s="197"/>
      <c r="F27" s="232"/>
      <c r="G27" s="211"/>
      <c r="H27" s="226">
        <f t="shared" si="10"/>
        <v>0</v>
      </c>
      <c r="I27" s="203">
        <v>0</v>
      </c>
      <c r="J27" s="229"/>
      <c r="K27" s="173">
        <f t="shared" si="0"/>
        <v>0</v>
      </c>
      <c r="L27" s="58" t="b">
        <f t="shared" si="3"/>
        <v>0</v>
      </c>
      <c r="M27" s="58" t="b">
        <f t="shared" si="4"/>
        <v>0</v>
      </c>
      <c r="N27" s="48">
        <f t="shared" si="5"/>
        <v>0</v>
      </c>
      <c r="O27" s="48">
        <f t="shared" si="6"/>
        <v>0</v>
      </c>
      <c r="P27" s="126"/>
      <c r="Q27" s="105"/>
      <c r="R27" s="108">
        <f t="shared" si="1"/>
      </c>
      <c r="S27" s="107"/>
      <c r="T27" s="165"/>
      <c r="U27" s="122">
        <f t="shared" si="2"/>
      </c>
      <c r="V27" s="69" t="e">
        <f>IF(#REF!&gt;0,#REF!+#REF!+#REF!-#REF!,"")</f>
        <v>#REF!</v>
      </c>
      <c r="W27" s="74"/>
      <c r="X27" s="212" t="b">
        <f t="shared" si="11"/>
        <v>0</v>
      </c>
      <c r="Y27" s="166">
        <f t="shared" si="7"/>
        <v>0</v>
      </c>
      <c r="Z27" s="169">
        <f t="shared" si="8"/>
        <v>0</v>
      </c>
      <c r="AA27" s="167">
        <f t="shared" si="9"/>
        <v>0</v>
      </c>
      <c r="AB27" s="19"/>
      <c r="AC27" s="19"/>
      <c r="AD27" s="19"/>
      <c r="AE27" s="19"/>
      <c r="AF27" s="19"/>
      <c r="AG27" s="89"/>
      <c r="AH27" s="88"/>
      <c r="AI27" s="19"/>
      <c r="AJ27" s="19"/>
      <c r="AK27" s="19"/>
      <c r="AL27" s="19"/>
      <c r="AM27" s="19"/>
      <c r="AN27" s="19"/>
      <c r="AO27" s="19"/>
      <c r="AP27" s="19"/>
      <c r="AQ27" s="19"/>
      <c r="AR27" s="88"/>
      <c r="AS27" s="19"/>
      <c r="AT27" s="19"/>
      <c r="AU27" s="19"/>
      <c r="AV27" s="19"/>
      <c r="AW27" s="19"/>
      <c r="AX27" s="19"/>
      <c r="AY27" s="19"/>
      <c r="AZ27" s="19"/>
      <c r="BA27" s="18"/>
      <c r="BB27" s="21"/>
      <c r="BC27" s="89"/>
      <c r="BD27" s="88"/>
      <c r="BE27" s="19"/>
      <c r="BF27" s="19"/>
      <c r="BG27" s="19"/>
      <c r="BH27" s="19"/>
      <c r="BI27" s="19"/>
      <c r="BJ27" s="19"/>
      <c r="BK27" s="19"/>
      <c r="BL27" s="89"/>
    </row>
    <row r="28" spans="1:64" s="23" customFormat="1" ht="12.75">
      <c r="A28" s="263"/>
      <c r="B28" s="264"/>
      <c r="C28" s="130"/>
      <c r="D28" s="180"/>
      <c r="E28" s="197"/>
      <c r="F28" s="232"/>
      <c r="G28" s="211"/>
      <c r="H28" s="226">
        <f t="shared" si="10"/>
        <v>0</v>
      </c>
      <c r="I28" s="203">
        <v>0</v>
      </c>
      <c r="J28" s="229"/>
      <c r="K28" s="173">
        <f t="shared" si="0"/>
        <v>0</v>
      </c>
      <c r="L28" s="58" t="b">
        <f t="shared" si="3"/>
        <v>0</v>
      </c>
      <c r="M28" s="58" t="b">
        <f t="shared" si="4"/>
        <v>0</v>
      </c>
      <c r="N28" s="48">
        <f t="shared" si="5"/>
        <v>0</v>
      </c>
      <c r="O28" s="48">
        <f t="shared" si="6"/>
        <v>0</v>
      </c>
      <c r="P28" s="126"/>
      <c r="Q28" s="105"/>
      <c r="R28" s="108">
        <f t="shared" si="1"/>
      </c>
      <c r="S28" s="107"/>
      <c r="T28" s="165"/>
      <c r="U28" s="122">
        <f t="shared" si="2"/>
      </c>
      <c r="V28" s="69" t="e">
        <f>IF(#REF!&gt;0,#REF!+#REF!+#REF!-#REF!,"")</f>
        <v>#REF!</v>
      </c>
      <c r="W28" s="74"/>
      <c r="X28" s="212" t="b">
        <f t="shared" si="11"/>
        <v>0</v>
      </c>
      <c r="Y28" s="166">
        <f t="shared" si="7"/>
        <v>0</v>
      </c>
      <c r="Z28" s="169">
        <f t="shared" si="8"/>
        <v>0</v>
      </c>
      <c r="AA28" s="167">
        <f t="shared" si="9"/>
        <v>0</v>
      </c>
      <c r="AB28" s="19"/>
      <c r="AC28" s="19"/>
      <c r="AD28" s="19"/>
      <c r="AE28" s="19"/>
      <c r="AF28" s="19"/>
      <c r="AG28" s="89"/>
      <c r="AH28" s="88"/>
      <c r="AI28" s="19"/>
      <c r="AJ28" s="19"/>
      <c r="AK28" s="19"/>
      <c r="AL28" s="19"/>
      <c r="AM28" s="19"/>
      <c r="AN28" s="19"/>
      <c r="AO28" s="19"/>
      <c r="AP28" s="19"/>
      <c r="AQ28" s="19"/>
      <c r="AR28" s="88"/>
      <c r="AS28" s="19"/>
      <c r="AT28" s="19"/>
      <c r="AU28" s="19"/>
      <c r="AV28" s="19"/>
      <c r="AW28" s="19"/>
      <c r="AX28" s="19"/>
      <c r="AY28" s="19"/>
      <c r="AZ28" s="19"/>
      <c r="BA28" s="18"/>
      <c r="BB28" s="21"/>
      <c r="BC28" s="89"/>
      <c r="BD28" s="88"/>
      <c r="BE28" s="19"/>
      <c r="BF28" s="19"/>
      <c r="BG28" s="19"/>
      <c r="BH28" s="19"/>
      <c r="BI28" s="19"/>
      <c r="BJ28" s="19"/>
      <c r="BK28" s="19"/>
      <c r="BL28" s="89"/>
    </row>
    <row r="29" spans="1:64" s="23" customFormat="1" ht="12.75">
      <c r="A29" s="263"/>
      <c r="B29" s="264"/>
      <c r="C29" s="130"/>
      <c r="D29" s="180"/>
      <c r="E29" s="197"/>
      <c r="F29" s="232"/>
      <c r="G29" s="211"/>
      <c r="H29" s="226">
        <f t="shared" si="10"/>
        <v>0</v>
      </c>
      <c r="I29" s="203">
        <v>0</v>
      </c>
      <c r="J29" s="229"/>
      <c r="K29" s="173">
        <f t="shared" si="0"/>
        <v>0</v>
      </c>
      <c r="L29" s="58" t="b">
        <f t="shared" si="3"/>
        <v>0</v>
      </c>
      <c r="M29" s="58" t="b">
        <f t="shared" si="4"/>
        <v>0</v>
      </c>
      <c r="N29" s="48">
        <f t="shared" si="5"/>
        <v>0</v>
      </c>
      <c r="O29" s="48">
        <f t="shared" si="6"/>
        <v>0</v>
      </c>
      <c r="P29" s="126"/>
      <c r="Q29" s="105"/>
      <c r="R29" s="108">
        <f t="shared" si="1"/>
      </c>
      <c r="S29" s="107"/>
      <c r="T29" s="165"/>
      <c r="U29" s="122">
        <f t="shared" si="2"/>
      </c>
      <c r="V29" s="69" t="e">
        <f>IF(#REF!&gt;0,#REF!+#REF!+#REF!-#REF!,"")</f>
        <v>#REF!</v>
      </c>
      <c r="W29" s="74"/>
      <c r="X29" s="212" t="b">
        <f t="shared" si="11"/>
        <v>0</v>
      </c>
      <c r="Y29" s="166">
        <f t="shared" si="7"/>
        <v>0</v>
      </c>
      <c r="Z29" s="169">
        <f t="shared" si="8"/>
        <v>0</v>
      </c>
      <c r="AA29" s="167">
        <f t="shared" si="9"/>
        <v>0</v>
      </c>
      <c r="AB29" s="19"/>
      <c r="AC29" s="19"/>
      <c r="AD29" s="19"/>
      <c r="AE29" s="19"/>
      <c r="AF29" s="19"/>
      <c r="AG29" s="89"/>
      <c r="AH29" s="88"/>
      <c r="AI29" s="19"/>
      <c r="AJ29" s="19"/>
      <c r="AK29" s="19"/>
      <c r="AL29" s="19"/>
      <c r="AM29" s="19"/>
      <c r="AN29" s="19"/>
      <c r="AO29" s="19"/>
      <c r="AP29" s="19"/>
      <c r="AQ29" s="19"/>
      <c r="AR29" s="88"/>
      <c r="AS29" s="19"/>
      <c r="AT29" s="19"/>
      <c r="AU29" s="19"/>
      <c r="AV29" s="19"/>
      <c r="AW29" s="19"/>
      <c r="AX29" s="19"/>
      <c r="AY29" s="19"/>
      <c r="AZ29" s="19"/>
      <c r="BA29" s="18"/>
      <c r="BB29" s="21"/>
      <c r="BC29" s="89"/>
      <c r="BD29" s="88"/>
      <c r="BE29" s="19"/>
      <c r="BF29" s="19"/>
      <c r="BG29" s="19"/>
      <c r="BH29" s="19"/>
      <c r="BI29" s="19"/>
      <c r="BJ29" s="19"/>
      <c r="BK29" s="19"/>
      <c r="BL29" s="89"/>
    </row>
    <row r="30" spans="1:64" s="23" customFormat="1" ht="12.75">
      <c r="A30" s="263"/>
      <c r="B30" s="264"/>
      <c r="C30" s="130"/>
      <c r="D30" s="180"/>
      <c r="E30" s="197"/>
      <c r="F30" s="232"/>
      <c r="G30" s="211"/>
      <c r="H30" s="226">
        <f t="shared" si="10"/>
        <v>0</v>
      </c>
      <c r="I30" s="203">
        <v>0</v>
      </c>
      <c r="J30" s="229"/>
      <c r="K30" s="173">
        <f t="shared" si="0"/>
        <v>0</v>
      </c>
      <c r="L30" s="58" t="b">
        <f t="shared" si="3"/>
        <v>0</v>
      </c>
      <c r="M30" s="58" t="b">
        <f t="shared" si="4"/>
        <v>0</v>
      </c>
      <c r="N30" s="48">
        <f t="shared" si="5"/>
        <v>0</v>
      </c>
      <c r="O30" s="48">
        <f t="shared" si="6"/>
        <v>0</v>
      </c>
      <c r="P30" s="126"/>
      <c r="Q30" s="105"/>
      <c r="R30" s="108">
        <f t="shared" si="1"/>
      </c>
      <c r="S30" s="107"/>
      <c r="T30" s="165"/>
      <c r="U30" s="122">
        <f t="shared" si="2"/>
      </c>
      <c r="V30" s="69" t="e">
        <f>IF(#REF!&gt;0,#REF!+#REF!+#REF!-#REF!,"")</f>
        <v>#REF!</v>
      </c>
      <c r="W30" s="74"/>
      <c r="X30" s="212" t="b">
        <f t="shared" si="11"/>
        <v>0</v>
      </c>
      <c r="Y30" s="166">
        <f t="shared" si="7"/>
        <v>0</v>
      </c>
      <c r="Z30" s="169">
        <f t="shared" si="8"/>
        <v>0</v>
      </c>
      <c r="AA30" s="167">
        <f t="shared" si="9"/>
        <v>0</v>
      </c>
      <c r="AB30" s="19"/>
      <c r="AC30" s="19"/>
      <c r="AD30" s="19"/>
      <c r="AE30" s="19"/>
      <c r="AF30" s="19"/>
      <c r="AG30" s="89"/>
      <c r="AH30" s="88"/>
      <c r="AI30" s="19"/>
      <c r="AJ30" s="19"/>
      <c r="AK30" s="19"/>
      <c r="AL30" s="19"/>
      <c r="AM30" s="19"/>
      <c r="AN30" s="19"/>
      <c r="AO30" s="19"/>
      <c r="AP30" s="19"/>
      <c r="AQ30" s="19"/>
      <c r="AR30" s="88"/>
      <c r="AS30" s="19"/>
      <c r="AT30" s="19"/>
      <c r="AU30" s="19"/>
      <c r="AV30" s="19"/>
      <c r="AW30" s="19"/>
      <c r="AX30" s="19"/>
      <c r="AY30" s="19"/>
      <c r="AZ30" s="19"/>
      <c r="BA30" s="18"/>
      <c r="BB30" s="21"/>
      <c r="BC30" s="89"/>
      <c r="BD30" s="88"/>
      <c r="BE30" s="19"/>
      <c r="BF30" s="19"/>
      <c r="BG30" s="19"/>
      <c r="BH30" s="19"/>
      <c r="BI30" s="19"/>
      <c r="BJ30" s="19"/>
      <c r="BK30" s="19"/>
      <c r="BL30" s="89"/>
    </row>
    <row r="31" spans="1:64" s="23" customFormat="1" ht="12.75">
      <c r="A31" s="263"/>
      <c r="B31" s="264"/>
      <c r="C31" s="130"/>
      <c r="D31" s="180"/>
      <c r="E31" s="197"/>
      <c r="F31" s="232"/>
      <c r="G31" s="211"/>
      <c r="H31" s="226">
        <f t="shared" si="10"/>
        <v>0</v>
      </c>
      <c r="I31" s="203">
        <v>0</v>
      </c>
      <c r="J31" s="229"/>
      <c r="K31" s="173">
        <f t="shared" si="0"/>
        <v>0</v>
      </c>
      <c r="L31" s="58" t="b">
        <f t="shared" si="3"/>
        <v>0</v>
      </c>
      <c r="M31" s="58" t="b">
        <f t="shared" si="4"/>
        <v>0</v>
      </c>
      <c r="N31" s="48">
        <f t="shared" si="5"/>
        <v>0</v>
      </c>
      <c r="O31" s="48">
        <f t="shared" si="6"/>
        <v>0</v>
      </c>
      <c r="P31" s="126"/>
      <c r="Q31" s="105"/>
      <c r="R31" s="108">
        <f t="shared" si="1"/>
      </c>
      <c r="S31" s="107"/>
      <c r="T31" s="165"/>
      <c r="U31" s="122">
        <f t="shared" si="2"/>
      </c>
      <c r="V31" s="69" t="e">
        <f>IF(#REF!&gt;0,#REF!+#REF!+#REF!-#REF!,"")</f>
        <v>#REF!</v>
      </c>
      <c r="W31" s="74"/>
      <c r="X31" s="212" t="b">
        <f t="shared" si="11"/>
        <v>0</v>
      </c>
      <c r="Y31" s="166">
        <f t="shared" si="7"/>
        <v>0</v>
      </c>
      <c r="Z31" s="169">
        <f t="shared" si="8"/>
        <v>0</v>
      </c>
      <c r="AA31" s="167">
        <f t="shared" si="9"/>
        <v>0</v>
      </c>
      <c r="AB31" s="19"/>
      <c r="AC31" s="19"/>
      <c r="AD31" s="19"/>
      <c r="AE31" s="19"/>
      <c r="AF31" s="19"/>
      <c r="AG31" s="89"/>
      <c r="AH31" s="88"/>
      <c r="AI31" s="19"/>
      <c r="AJ31" s="19"/>
      <c r="AK31" s="19"/>
      <c r="AL31" s="19"/>
      <c r="AM31" s="19"/>
      <c r="AN31" s="19"/>
      <c r="AO31" s="19"/>
      <c r="AP31" s="19"/>
      <c r="AQ31" s="19"/>
      <c r="AR31" s="88"/>
      <c r="AS31" s="19"/>
      <c r="AT31" s="19"/>
      <c r="AU31" s="19"/>
      <c r="AV31" s="19"/>
      <c r="AW31" s="19"/>
      <c r="AX31" s="19"/>
      <c r="AY31" s="19"/>
      <c r="AZ31" s="19"/>
      <c r="BA31" s="18"/>
      <c r="BB31" s="21"/>
      <c r="BC31" s="89"/>
      <c r="BD31" s="88"/>
      <c r="BE31" s="19"/>
      <c r="BF31" s="19"/>
      <c r="BG31" s="19"/>
      <c r="BH31" s="19"/>
      <c r="BI31" s="19"/>
      <c r="BJ31" s="19"/>
      <c r="BK31" s="19"/>
      <c r="BL31" s="89"/>
    </row>
    <row r="32" spans="1:64" s="23" customFormat="1" ht="12.75">
      <c r="A32" s="263"/>
      <c r="B32" s="264"/>
      <c r="C32" s="130"/>
      <c r="D32" s="180"/>
      <c r="E32" s="197"/>
      <c r="F32" s="232"/>
      <c r="G32" s="211"/>
      <c r="H32" s="226">
        <f t="shared" si="10"/>
        <v>0</v>
      </c>
      <c r="I32" s="203">
        <v>0</v>
      </c>
      <c r="J32" s="229"/>
      <c r="K32" s="173">
        <f t="shared" si="0"/>
        <v>0</v>
      </c>
      <c r="L32" s="58" t="b">
        <f t="shared" si="3"/>
        <v>0</v>
      </c>
      <c r="M32" s="58" t="b">
        <f t="shared" si="4"/>
        <v>0</v>
      </c>
      <c r="N32" s="48">
        <f t="shared" si="5"/>
        <v>0</v>
      </c>
      <c r="O32" s="48">
        <f t="shared" si="6"/>
        <v>0</v>
      </c>
      <c r="P32" s="126"/>
      <c r="Q32" s="105"/>
      <c r="R32" s="108">
        <f t="shared" si="1"/>
      </c>
      <c r="S32" s="107"/>
      <c r="T32" s="165"/>
      <c r="U32" s="122">
        <f t="shared" si="2"/>
      </c>
      <c r="V32" s="69" t="e">
        <f>IF(#REF!&gt;0,#REF!+#REF!+#REF!-#REF!,"")</f>
        <v>#REF!</v>
      </c>
      <c r="W32" s="74"/>
      <c r="X32" s="212" t="b">
        <f t="shared" si="11"/>
        <v>0</v>
      </c>
      <c r="Y32" s="166">
        <f t="shared" si="7"/>
        <v>0</v>
      </c>
      <c r="Z32" s="169">
        <f t="shared" si="8"/>
        <v>0</v>
      </c>
      <c r="AA32" s="167">
        <f t="shared" si="9"/>
        <v>0</v>
      </c>
      <c r="AB32" s="19"/>
      <c r="AC32" s="19"/>
      <c r="AD32" s="19"/>
      <c r="AE32" s="19"/>
      <c r="AF32" s="19"/>
      <c r="AG32" s="89"/>
      <c r="AH32" s="88"/>
      <c r="AI32" s="19"/>
      <c r="AJ32" s="19"/>
      <c r="AK32" s="19"/>
      <c r="AL32" s="19"/>
      <c r="AM32" s="19"/>
      <c r="AN32" s="19"/>
      <c r="AO32" s="19"/>
      <c r="AP32" s="19"/>
      <c r="AQ32" s="19"/>
      <c r="AR32" s="88"/>
      <c r="AS32" s="19"/>
      <c r="AT32" s="19"/>
      <c r="AU32" s="19"/>
      <c r="AV32" s="19"/>
      <c r="AW32" s="19"/>
      <c r="AX32" s="19"/>
      <c r="AY32" s="19"/>
      <c r="AZ32" s="19"/>
      <c r="BA32" s="18"/>
      <c r="BB32" s="21"/>
      <c r="BC32" s="89"/>
      <c r="BD32" s="88"/>
      <c r="BE32" s="19"/>
      <c r="BF32" s="19"/>
      <c r="BG32" s="19"/>
      <c r="BH32" s="19"/>
      <c r="BI32" s="19"/>
      <c r="BJ32" s="19"/>
      <c r="BK32" s="19"/>
      <c r="BL32" s="89"/>
    </row>
    <row r="33" spans="1:64" s="23" customFormat="1" ht="12.75">
      <c r="A33" s="263"/>
      <c r="B33" s="264"/>
      <c r="C33" s="130"/>
      <c r="D33" s="180"/>
      <c r="E33" s="197"/>
      <c r="F33" s="232"/>
      <c r="G33" s="211"/>
      <c r="H33" s="226">
        <f t="shared" si="10"/>
        <v>0</v>
      </c>
      <c r="I33" s="203">
        <v>0</v>
      </c>
      <c r="J33" s="229"/>
      <c r="K33" s="173">
        <f t="shared" si="0"/>
        <v>0</v>
      </c>
      <c r="L33" s="58" t="b">
        <f t="shared" si="3"/>
        <v>0</v>
      </c>
      <c r="M33" s="58" t="b">
        <f t="shared" si="4"/>
        <v>0</v>
      </c>
      <c r="N33" s="48">
        <f t="shared" si="5"/>
        <v>0</v>
      </c>
      <c r="O33" s="48">
        <f t="shared" si="6"/>
        <v>0</v>
      </c>
      <c r="P33" s="126"/>
      <c r="Q33" s="105"/>
      <c r="R33" s="108">
        <f t="shared" si="1"/>
      </c>
      <c r="S33" s="107"/>
      <c r="T33" s="165"/>
      <c r="U33" s="122">
        <f t="shared" si="2"/>
      </c>
      <c r="V33" s="69" t="e">
        <f>IF(#REF!&gt;0,#REF!+#REF!+#REF!-#REF!,"")</f>
        <v>#REF!</v>
      </c>
      <c r="W33" s="74"/>
      <c r="X33" s="212" t="b">
        <f t="shared" si="11"/>
        <v>0</v>
      </c>
      <c r="Y33" s="166">
        <f t="shared" si="7"/>
        <v>0</v>
      </c>
      <c r="Z33" s="169">
        <f t="shared" si="8"/>
        <v>0</v>
      </c>
      <c r="AA33" s="167">
        <f t="shared" si="9"/>
        <v>0</v>
      </c>
      <c r="AB33" s="19"/>
      <c r="AC33" s="19"/>
      <c r="AD33" s="19"/>
      <c r="AE33" s="19"/>
      <c r="AF33" s="19"/>
      <c r="AG33" s="89"/>
      <c r="AH33" s="88"/>
      <c r="AI33" s="19"/>
      <c r="AJ33" s="19"/>
      <c r="AK33" s="19"/>
      <c r="AL33" s="19"/>
      <c r="AM33" s="19"/>
      <c r="AN33" s="19"/>
      <c r="AO33" s="19"/>
      <c r="AP33" s="19"/>
      <c r="AQ33" s="19"/>
      <c r="AR33" s="88"/>
      <c r="AS33" s="19"/>
      <c r="AT33" s="19"/>
      <c r="AU33" s="19"/>
      <c r="AV33" s="19"/>
      <c r="AW33" s="19"/>
      <c r="AX33" s="19"/>
      <c r="AY33" s="19"/>
      <c r="AZ33" s="19"/>
      <c r="BA33" s="18"/>
      <c r="BB33" s="21"/>
      <c r="BC33" s="89"/>
      <c r="BD33" s="88"/>
      <c r="BE33" s="19"/>
      <c r="BF33" s="19"/>
      <c r="BG33" s="19"/>
      <c r="BH33" s="19"/>
      <c r="BI33" s="19"/>
      <c r="BJ33" s="19"/>
      <c r="BK33" s="19"/>
      <c r="BL33" s="89"/>
    </row>
    <row r="34" spans="1:64" s="23" customFormat="1" ht="12.75">
      <c r="A34" s="263"/>
      <c r="B34" s="264"/>
      <c r="C34" s="130"/>
      <c r="D34" s="180"/>
      <c r="E34" s="197"/>
      <c r="F34" s="232"/>
      <c r="G34" s="211"/>
      <c r="H34" s="226">
        <f t="shared" si="10"/>
        <v>0</v>
      </c>
      <c r="I34" s="203">
        <v>0</v>
      </c>
      <c r="J34" s="229"/>
      <c r="K34" s="173">
        <f t="shared" si="0"/>
        <v>0</v>
      </c>
      <c r="L34" s="58" t="b">
        <f t="shared" si="3"/>
        <v>0</v>
      </c>
      <c r="M34" s="58" t="b">
        <f t="shared" si="4"/>
        <v>0</v>
      </c>
      <c r="N34" s="48">
        <f t="shared" si="5"/>
        <v>0</v>
      </c>
      <c r="O34" s="48">
        <f t="shared" si="6"/>
        <v>0</v>
      </c>
      <c r="P34" s="126"/>
      <c r="Q34" s="105"/>
      <c r="R34" s="108">
        <f t="shared" si="1"/>
      </c>
      <c r="S34" s="107"/>
      <c r="T34" s="165"/>
      <c r="U34" s="122">
        <f t="shared" si="2"/>
      </c>
      <c r="V34" s="69" t="e">
        <f>IF(#REF!&gt;0,#REF!+#REF!+#REF!-#REF!,"")</f>
        <v>#REF!</v>
      </c>
      <c r="W34" s="74"/>
      <c r="X34" s="212" t="b">
        <f t="shared" si="11"/>
        <v>0</v>
      </c>
      <c r="Y34" s="166">
        <f t="shared" si="7"/>
        <v>0</v>
      </c>
      <c r="Z34" s="169">
        <f t="shared" si="8"/>
        <v>0</v>
      </c>
      <c r="AA34" s="167">
        <f t="shared" si="9"/>
        <v>0</v>
      </c>
      <c r="AB34" s="19"/>
      <c r="AC34" s="19"/>
      <c r="AD34" s="19"/>
      <c r="AE34" s="19"/>
      <c r="AF34" s="19"/>
      <c r="AG34" s="89"/>
      <c r="AH34" s="88"/>
      <c r="AI34" s="19"/>
      <c r="AJ34" s="19"/>
      <c r="AK34" s="19"/>
      <c r="AL34" s="19"/>
      <c r="AM34" s="19"/>
      <c r="AN34" s="19"/>
      <c r="AO34" s="19"/>
      <c r="AP34" s="19"/>
      <c r="AQ34" s="19"/>
      <c r="AR34" s="88"/>
      <c r="AS34" s="19"/>
      <c r="AT34" s="19"/>
      <c r="AU34" s="19"/>
      <c r="AV34" s="19"/>
      <c r="AW34" s="19"/>
      <c r="AX34" s="19"/>
      <c r="AY34" s="19"/>
      <c r="AZ34" s="19"/>
      <c r="BA34" s="18"/>
      <c r="BB34" s="21"/>
      <c r="BC34" s="89"/>
      <c r="BD34" s="88"/>
      <c r="BE34" s="19"/>
      <c r="BF34" s="19"/>
      <c r="BG34" s="19"/>
      <c r="BH34" s="19"/>
      <c r="BI34" s="19"/>
      <c r="BJ34" s="19"/>
      <c r="BK34" s="19"/>
      <c r="BL34" s="89"/>
    </row>
    <row r="35" spans="1:64" s="23" customFormat="1" ht="12.75">
      <c r="A35" s="263"/>
      <c r="B35" s="264"/>
      <c r="C35" s="130"/>
      <c r="D35" s="180"/>
      <c r="E35" s="197"/>
      <c r="F35" s="232"/>
      <c r="G35" s="211"/>
      <c r="H35" s="226">
        <f t="shared" si="10"/>
        <v>0</v>
      </c>
      <c r="I35" s="203">
        <v>0</v>
      </c>
      <c r="J35" s="229"/>
      <c r="K35" s="173">
        <f t="shared" si="0"/>
        <v>0</v>
      </c>
      <c r="L35" s="58" t="b">
        <f t="shared" si="3"/>
        <v>0</v>
      </c>
      <c r="M35" s="58" t="b">
        <f t="shared" si="4"/>
        <v>0</v>
      </c>
      <c r="N35" s="48">
        <f t="shared" si="5"/>
        <v>0</v>
      </c>
      <c r="O35" s="48">
        <f t="shared" si="6"/>
        <v>0</v>
      </c>
      <c r="P35" s="126"/>
      <c r="Q35" s="105"/>
      <c r="R35" s="108">
        <f t="shared" si="1"/>
      </c>
      <c r="S35" s="107"/>
      <c r="T35" s="165"/>
      <c r="U35" s="122">
        <f t="shared" si="2"/>
      </c>
      <c r="V35" s="69" t="e">
        <f>IF(#REF!&gt;0,#REF!+#REF!+#REF!-#REF!,"")</f>
        <v>#REF!</v>
      </c>
      <c r="W35" s="74"/>
      <c r="X35" s="212" t="b">
        <f t="shared" si="11"/>
        <v>0</v>
      </c>
      <c r="Y35" s="166">
        <f t="shared" si="7"/>
        <v>0</v>
      </c>
      <c r="Z35" s="169">
        <f t="shared" si="8"/>
        <v>0</v>
      </c>
      <c r="AA35" s="167">
        <f t="shared" si="9"/>
        <v>0</v>
      </c>
      <c r="AB35" s="19"/>
      <c r="AC35" s="19"/>
      <c r="AD35" s="19"/>
      <c r="AE35" s="19"/>
      <c r="AF35" s="19"/>
      <c r="AG35" s="89"/>
      <c r="AH35" s="88"/>
      <c r="AI35" s="19"/>
      <c r="AJ35" s="19"/>
      <c r="AK35" s="19"/>
      <c r="AL35" s="19"/>
      <c r="AM35" s="19"/>
      <c r="AN35" s="19"/>
      <c r="AO35" s="19"/>
      <c r="AP35" s="19"/>
      <c r="AQ35" s="19"/>
      <c r="AR35" s="88"/>
      <c r="AS35" s="19"/>
      <c r="AT35" s="19"/>
      <c r="AU35" s="19"/>
      <c r="AV35" s="19"/>
      <c r="AW35" s="19"/>
      <c r="AX35" s="19"/>
      <c r="AY35" s="19"/>
      <c r="AZ35" s="19"/>
      <c r="BA35" s="18"/>
      <c r="BB35" s="21"/>
      <c r="BC35" s="89"/>
      <c r="BD35" s="88"/>
      <c r="BE35" s="19"/>
      <c r="BF35" s="19"/>
      <c r="BG35" s="19"/>
      <c r="BH35" s="19"/>
      <c r="BI35" s="19"/>
      <c r="BJ35" s="19"/>
      <c r="BK35" s="19"/>
      <c r="BL35" s="89"/>
    </row>
    <row r="36" spans="1:64" s="23" customFormat="1" ht="12.75">
      <c r="A36" s="263"/>
      <c r="B36" s="264"/>
      <c r="C36" s="130"/>
      <c r="D36" s="180"/>
      <c r="E36" s="197"/>
      <c r="F36" s="232"/>
      <c r="G36" s="211"/>
      <c r="H36" s="226">
        <f t="shared" si="10"/>
        <v>0</v>
      </c>
      <c r="I36" s="203">
        <v>0</v>
      </c>
      <c r="J36" s="229"/>
      <c r="K36" s="173">
        <f t="shared" si="0"/>
        <v>0</v>
      </c>
      <c r="L36" s="58" t="b">
        <f t="shared" si="3"/>
        <v>0</v>
      </c>
      <c r="M36" s="58" t="b">
        <f t="shared" si="4"/>
        <v>0</v>
      </c>
      <c r="N36" s="48">
        <f t="shared" si="5"/>
        <v>0</v>
      </c>
      <c r="O36" s="48">
        <f t="shared" si="6"/>
        <v>0</v>
      </c>
      <c r="P36" s="126"/>
      <c r="Q36" s="105"/>
      <c r="R36" s="108">
        <f t="shared" si="1"/>
      </c>
      <c r="S36" s="107"/>
      <c r="T36" s="165"/>
      <c r="U36" s="122">
        <f t="shared" si="2"/>
      </c>
      <c r="V36" s="69" t="e">
        <f>IF(#REF!&gt;0,#REF!+#REF!+#REF!-#REF!,"")</f>
        <v>#REF!</v>
      </c>
      <c r="W36" s="74"/>
      <c r="X36" s="212" t="b">
        <f t="shared" si="11"/>
        <v>0</v>
      </c>
      <c r="Y36" s="166">
        <f t="shared" si="7"/>
        <v>0</v>
      </c>
      <c r="Z36" s="169">
        <f t="shared" si="8"/>
        <v>0</v>
      </c>
      <c r="AA36" s="167">
        <f t="shared" si="9"/>
        <v>0</v>
      </c>
      <c r="AB36" s="19"/>
      <c r="AC36" s="19"/>
      <c r="AD36" s="19"/>
      <c r="AE36" s="19"/>
      <c r="AF36" s="19"/>
      <c r="AG36" s="89"/>
      <c r="AH36" s="88"/>
      <c r="AI36" s="19"/>
      <c r="AJ36" s="19"/>
      <c r="AK36" s="19"/>
      <c r="AL36" s="19"/>
      <c r="AM36" s="19"/>
      <c r="AN36" s="19"/>
      <c r="AO36" s="19"/>
      <c r="AP36" s="19"/>
      <c r="AQ36" s="19"/>
      <c r="AR36" s="88"/>
      <c r="AS36" s="19"/>
      <c r="AT36" s="19"/>
      <c r="AU36" s="19"/>
      <c r="AV36" s="19"/>
      <c r="AW36" s="19"/>
      <c r="AX36" s="19"/>
      <c r="AY36" s="19"/>
      <c r="AZ36" s="19"/>
      <c r="BA36" s="18"/>
      <c r="BB36" s="21"/>
      <c r="BC36" s="89"/>
      <c r="BD36" s="88"/>
      <c r="BE36" s="19"/>
      <c r="BF36" s="19"/>
      <c r="BG36" s="19"/>
      <c r="BH36" s="19"/>
      <c r="BI36" s="19"/>
      <c r="BJ36" s="19"/>
      <c r="BK36" s="19"/>
      <c r="BL36" s="89"/>
    </row>
    <row r="37" spans="1:64" s="23" customFormat="1" ht="12.75">
      <c r="A37" s="269"/>
      <c r="B37" s="270"/>
      <c r="C37" s="198"/>
      <c r="D37" s="181"/>
      <c r="E37" s="197"/>
      <c r="F37" s="233"/>
      <c r="G37" s="211"/>
      <c r="H37" s="226">
        <f t="shared" si="10"/>
        <v>0</v>
      </c>
      <c r="I37" s="204">
        <v>0</v>
      </c>
      <c r="J37" s="230"/>
      <c r="K37" s="175">
        <f t="shared" si="0"/>
        <v>0</v>
      </c>
      <c r="L37" s="59" t="b">
        <f t="shared" si="3"/>
        <v>0</v>
      </c>
      <c r="M37" s="59" t="b">
        <f t="shared" si="4"/>
        <v>0</v>
      </c>
      <c r="N37" s="48">
        <f t="shared" si="5"/>
        <v>0</v>
      </c>
      <c r="O37" s="48">
        <f t="shared" si="6"/>
        <v>0</v>
      </c>
      <c r="P37" s="126"/>
      <c r="Q37" s="105"/>
      <c r="R37" s="108">
        <f t="shared" si="1"/>
      </c>
      <c r="S37" s="107"/>
      <c r="T37" s="165"/>
      <c r="U37" s="122">
        <f t="shared" si="2"/>
      </c>
      <c r="V37" s="69" t="e">
        <f>IF(#REF!&gt;0,#REF!+#REF!+#REF!-#REF!,"")</f>
        <v>#REF!</v>
      </c>
      <c r="W37" s="74"/>
      <c r="X37" s="212" t="b">
        <f t="shared" si="11"/>
        <v>0</v>
      </c>
      <c r="Y37" s="166">
        <f t="shared" si="7"/>
        <v>0</v>
      </c>
      <c r="Z37" s="169">
        <f t="shared" si="8"/>
        <v>0</v>
      </c>
      <c r="AA37" s="167">
        <f t="shared" si="9"/>
        <v>0</v>
      </c>
      <c r="AB37" s="19"/>
      <c r="AC37" s="19"/>
      <c r="AD37" s="19"/>
      <c r="AE37" s="19"/>
      <c r="AF37" s="19"/>
      <c r="AG37" s="89"/>
      <c r="AH37" s="88"/>
      <c r="AI37" s="19"/>
      <c r="AJ37" s="19"/>
      <c r="AK37" s="19"/>
      <c r="AL37" s="19"/>
      <c r="AM37" s="19"/>
      <c r="AN37" s="19"/>
      <c r="AO37" s="19"/>
      <c r="AP37" s="19"/>
      <c r="AQ37" s="19"/>
      <c r="AR37" s="88"/>
      <c r="AS37" s="19"/>
      <c r="AT37" s="19"/>
      <c r="AU37" s="19"/>
      <c r="AV37" s="19"/>
      <c r="AW37" s="19"/>
      <c r="AX37" s="19"/>
      <c r="AY37" s="19"/>
      <c r="AZ37" s="19"/>
      <c r="BA37" s="18"/>
      <c r="BB37" s="21"/>
      <c r="BC37" s="89"/>
      <c r="BD37" s="88"/>
      <c r="BE37" s="19"/>
      <c r="BF37" s="19"/>
      <c r="BG37" s="19"/>
      <c r="BH37" s="19"/>
      <c r="BI37" s="19"/>
      <c r="BJ37" s="19"/>
      <c r="BK37" s="19"/>
      <c r="BL37" s="89"/>
    </row>
    <row r="38" spans="1:88" s="23" customFormat="1" ht="12.75" customHeight="1" thickBot="1">
      <c r="A38" s="271"/>
      <c r="B38" s="272"/>
      <c r="C38" s="199" t="s">
        <v>0</v>
      </c>
      <c r="D38" s="153"/>
      <c r="E38" s="200" t="s">
        <v>0</v>
      </c>
      <c r="F38" s="231"/>
      <c r="G38" s="205"/>
      <c r="H38" s="205">
        <f>SUM(H9:H37)</f>
        <v>0</v>
      </c>
      <c r="I38" s="131"/>
      <c r="J38" s="131"/>
      <c r="K38" s="172">
        <f>SUM(K9:K37)</f>
        <v>0</v>
      </c>
      <c r="L38" s="113"/>
      <c r="M38" s="114">
        <f>SUM(M9:M37)</f>
        <v>0</v>
      </c>
      <c r="N38" s="115">
        <f>SUM(N10:N37)</f>
        <v>0</v>
      </c>
      <c r="O38" s="115">
        <f>SUM(O10:O37)</f>
        <v>0</v>
      </c>
      <c r="P38" s="116"/>
      <c r="Q38" s="118">
        <f>SUM(Q9:Q37)</f>
        <v>0</v>
      </c>
      <c r="R38" s="110">
        <f>SUM(R9:R37)</f>
        <v>0</v>
      </c>
      <c r="S38" s="109">
        <f>SUM(S9:S37)</f>
        <v>0</v>
      </c>
      <c r="T38" s="110"/>
      <c r="U38" s="123">
        <f>SUM(U9:U37)</f>
        <v>0</v>
      </c>
      <c r="V38" s="125" t="e">
        <f>SUM(V10:V37)</f>
        <v>#REF!</v>
      </c>
      <c r="W38" s="75"/>
      <c r="X38" s="213">
        <f>SUM(X11:X37)</f>
        <v>0</v>
      </c>
      <c r="Y38" s="95">
        <f>SUM(Y10:Y37)</f>
        <v>0</v>
      </c>
      <c r="Z38" s="95">
        <f>SUM(Z10:Z37)</f>
        <v>0</v>
      </c>
      <c r="AA38" s="95">
        <f>SUM(AA10:AA37)</f>
        <v>0</v>
      </c>
      <c r="AB38" s="95"/>
      <c r="AC38" s="95"/>
      <c r="AD38" s="95"/>
      <c r="AE38" s="95"/>
      <c r="AF38" s="95"/>
      <c r="AG38" s="96"/>
      <c r="AH38" s="94"/>
      <c r="AI38" s="95"/>
      <c r="AJ38" s="95"/>
      <c r="AK38" s="95"/>
      <c r="AL38" s="95"/>
      <c r="AM38" s="95"/>
      <c r="AN38" s="95"/>
      <c r="AO38" s="95"/>
      <c r="AP38" s="95"/>
      <c r="AQ38" s="97"/>
      <c r="AR38" s="94"/>
      <c r="AS38" s="95"/>
      <c r="AT38" s="95"/>
      <c r="AU38" s="95"/>
      <c r="AV38" s="95"/>
      <c r="AW38" s="95"/>
      <c r="AX38" s="95"/>
      <c r="AY38" s="95"/>
      <c r="AZ38" s="95"/>
      <c r="BA38" s="97"/>
      <c r="BB38" s="95"/>
      <c r="BC38" s="96"/>
      <c r="BD38" s="94"/>
      <c r="BE38" s="95"/>
      <c r="BF38" s="95"/>
      <c r="BG38" s="95"/>
      <c r="BH38" s="95"/>
      <c r="BI38" s="95"/>
      <c r="BJ38" s="95"/>
      <c r="BK38" s="95"/>
      <c r="BL38" s="96"/>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row>
    <row r="39" spans="2:53" s="23" customFormat="1" ht="15" customHeight="1">
      <c r="B39" s="27"/>
      <c r="C39" s="24"/>
      <c r="D39" s="24"/>
      <c r="E39" s="25"/>
      <c r="F39" s="25"/>
      <c r="G39" s="25"/>
      <c r="H39" s="26"/>
      <c r="I39" s="26"/>
      <c r="J39" s="26"/>
      <c r="K39" s="27"/>
      <c r="L39" s="27"/>
      <c r="M39" s="27"/>
      <c r="N39" s="36"/>
      <c r="O39" s="36"/>
      <c r="P39" s="100"/>
      <c r="Q39" s="27"/>
      <c r="R39" s="36"/>
      <c r="S39" s="36"/>
      <c r="T39" s="45"/>
      <c r="U39" s="36"/>
      <c r="V39" s="39"/>
      <c r="W39" s="76"/>
      <c r="X39" s="214"/>
      <c r="AG39" s="22"/>
      <c r="AQ39" s="22"/>
      <c r="AX39" s="28"/>
      <c r="BA39" s="22"/>
    </row>
    <row r="40" spans="1:55" s="23" customFormat="1" ht="15" customHeight="1">
      <c r="A40" s="44"/>
      <c r="B40" s="184"/>
      <c r="C40" s="47"/>
      <c r="D40" s="184"/>
      <c r="E40" s="224"/>
      <c r="F40" s="159"/>
      <c r="G40" s="159"/>
      <c r="H40" s="159"/>
      <c r="I40" s="159"/>
      <c r="J40" s="155"/>
      <c r="P40" s="156"/>
      <c r="Q40" s="185" t="s">
        <v>26</v>
      </c>
      <c r="S40" s="276">
        <f>D49</f>
        <v>0</v>
      </c>
      <c r="T40" s="243"/>
      <c r="U40" s="243"/>
      <c r="V40" s="217"/>
      <c r="W40" s="77"/>
      <c r="X40" s="214"/>
      <c r="Y40" s="29"/>
      <c r="Z40" s="29"/>
      <c r="AA40" s="29"/>
      <c r="AB40" s="29"/>
      <c r="AC40" s="29"/>
      <c r="AD40" s="29"/>
      <c r="AE40" s="29"/>
      <c r="AF40" s="61"/>
      <c r="AG40" s="29"/>
      <c r="AH40" s="29"/>
      <c r="AI40" s="29"/>
      <c r="AJ40" s="29"/>
      <c r="AK40" s="29"/>
      <c r="AL40" s="29"/>
      <c r="AM40" s="29"/>
      <c r="AN40" s="29"/>
      <c r="AO40" s="29"/>
      <c r="AP40" s="29"/>
      <c r="AQ40" s="29"/>
      <c r="AR40" s="29"/>
      <c r="AS40" s="29"/>
      <c r="AT40" s="29"/>
      <c r="AU40" s="29"/>
      <c r="AV40" s="29"/>
      <c r="AW40" s="29"/>
      <c r="AX40" s="61"/>
      <c r="AY40" s="29"/>
      <c r="AZ40" s="29"/>
      <c r="BA40" s="29"/>
      <c r="BB40" s="30"/>
      <c r="BC40" s="29"/>
    </row>
    <row r="41" spans="1:53" s="23" customFormat="1" ht="18.75" customHeight="1">
      <c r="A41" s="248" t="s">
        <v>58</v>
      </c>
      <c r="B41" s="249"/>
      <c r="C41" s="250"/>
      <c r="D41" s="240" t="s">
        <v>19</v>
      </c>
      <c r="E41" s="241"/>
      <c r="F41" s="159"/>
      <c r="G41" s="159"/>
      <c r="J41" s="158"/>
      <c r="K41" s="157"/>
      <c r="L41" s="158"/>
      <c r="M41" s="157"/>
      <c r="N41" s="176"/>
      <c r="P41" s="177" t="s">
        <v>0</v>
      </c>
      <c r="Q41" s="67"/>
      <c r="R41" s="266"/>
      <c r="S41" s="266"/>
      <c r="T41" s="266"/>
      <c r="U41" s="266"/>
      <c r="V41" s="266"/>
      <c r="W41" s="76"/>
      <c r="X41" s="214"/>
      <c r="Y41" s="22"/>
      <c r="Z41" s="22"/>
      <c r="AA41" s="22"/>
      <c r="AB41" s="22"/>
      <c r="AC41" s="22"/>
      <c r="AD41" s="22"/>
      <c r="AE41" s="22"/>
      <c r="AF41" s="63"/>
      <c r="AG41" s="22"/>
      <c r="AH41" s="22"/>
      <c r="AI41" s="22"/>
      <c r="AJ41" s="22"/>
      <c r="AK41" s="22"/>
      <c r="AL41" s="22"/>
      <c r="AM41" s="22"/>
      <c r="AN41" s="22"/>
      <c r="AO41" s="22"/>
      <c r="AP41" s="22"/>
      <c r="AQ41" s="22"/>
      <c r="AZ41" s="22"/>
      <c r="BA41" s="22"/>
    </row>
    <row r="42" spans="1:53" s="23" customFormat="1" ht="18.75" customHeight="1">
      <c r="A42" s="248" t="s">
        <v>43</v>
      </c>
      <c r="B42" s="249"/>
      <c r="C42" s="250"/>
      <c r="D42" s="238">
        <f>K38</f>
        <v>0</v>
      </c>
      <c r="E42" s="239"/>
      <c r="F42" s="159"/>
      <c r="G42" s="159"/>
      <c r="J42" s="160"/>
      <c r="K42" s="159"/>
      <c r="L42" s="160"/>
      <c r="M42" s="159"/>
      <c r="N42" s="160"/>
      <c r="P42" s="161"/>
      <c r="Q42" s="159"/>
      <c r="R42" s="266"/>
      <c r="S42" s="266"/>
      <c r="T42" s="266"/>
      <c r="U42" s="266"/>
      <c r="V42" s="266"/>
      <c r="W42" s="76"/>
      <c r="X42" s="214"/>
      <c r="Y42" s="22"/>
      <c r="Z42" s="22"/>
      <c r="AA42" s="22"/>
      <c r="AB42" s="22"/>
      <c r="AC42" s="22"/>
      <c r="AD42" s="22"/>
      <c r="AE42" s="22"/>
      <c r="AF42" s="63"/>
      <c r="AG42" s="22"/>
      <c r="AH42" s="22"/>
      <c r="AI42" s="22"/>
      <c r="AJ42" s="22"/>
      <c r="AK42" s="22"/>
      <c r="AL42" s="22"/>
      <c r="AM42" s="22"/>
      <c r="AN42" s="22"/>
      <c r="AO42" s="22"/>
      <c r="AP42" s="22"/>
      <c r="AQ42" s="22"/>
      <c r="AZ42" s="22"/>
      <c r="BA42" s="22"/>
    </row>
    <row r="43" spans="1:53" s="23" customFormat="1" ht="18.75" customHeight="1">
      <c r="A43" s="248" t="s">
        <v>47</v>
      </c>
      <c r="B43" s="249"/>
      <c r="C43" s="250"/>
      <c r="D43" s="238">
        <f>O38+R38</f>
        <v>0</v>
      </c>
      <c r="E43" s="239"/>
      <c r="F43" s="159"/>
      <c r="G43" s="159"/>
      <c r="J43" s="160"/>
      <c r="K43" s="159"/>
      <c r="L43" s="160"/>
      <c r="M43" s="159"/>
      <c r="N43" s="160"/>
      <c r="P43" s="161"/>
      <c r="Q43" s="185" t="s">
        <v>24</v>
      </c>
      <c r="S43" s="186"/>
      <c r="T43" s="186"/>
      <c r="U43" s="186"/>
      <c r="V43" s="67"/>
      <c r="W43" s="76"/>
      <c r="X43" s="214"/>
      <c r="Y43" s="22"/>
      <c r="Z43" s="22"/>
      <c r="AA43" s="22"/>
      <c r="AB43" s="22"/>
      <c r="AC43" s="22"/>
      <c r="AD43" s="22"/>
      <c r="AE43" s="22"/>
      <c r="AF43" s="63"/>
      <c r="AG43" s="22"/>
      <c r="AH43" s="22"/>
      <c r="AI43" s="22"/>
      <c r="AJ43" s="22"/>
      <c r="AK43" s="22"/>
      <c r="AL43" s="22"/>
      <c r="AM43" s="22"/>
      <c r="AN43" s="22"/>
      <c r="AO43" s="22"/>
      <c r="AP43" s="22"/>
      <c r="AQ43" s="22"/>
      <c r="AZ43" s="22"/>
      <c r="BA43" s="22"/>
    </row>
    <row r="44" spans="1:76" s="23" customFormat="1" ht="18.75" customHeight="1">
      <c r="A44" s="248" t="s">
        <v>45</v>
      </c>
      <c r="B44" s="249"/>
      <c r="C44" s="250"/>
      <c r="D44" s="238">
        <f>Y38</f>
        <v>0</v>
      </c>
      <c r="E44" s="239"/>
      <c r="F44" s="159"/>
      <c r="G44" s="159"/>
      <c r="J44" s="160"/>
      <c r="K44" s="159"/>
      <c r="L44" s="160"/>
      <c r="M44" s="159"/>
      <c r="N44" s="160"/>
      <c r="P44" s="161"/>
      <c r="Q44" s="159"/>
      <c r="V44" s="67"/>
      <c r="W44" s="78"/>
      <c r="X44" s="215"/>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31"/>
      <c r="BC44" s="63"/>
      <c r="BD44" s="63"/>
      <c r="BE44" s="63"/>
      <c r="BF44" s="63"/>
      <c r="BG44" s="63"/>
      <c r="BH44" s="63"/>
      <c r="BI44" s="63"/>
      <c r="BJ44" s="63"/>
      <c r="BK44" s="63"/>
      <c r="BL44" s="63"/>
      <c r="BM44" s="63"/>
      <c r="BX44" s="63"/>
    </row>
    <row r="45" spans="1:76" s="23" customFormat="1" ht="18.75" customHeight="1">
      <c r="A45" s="248" t="s">
        <v>46</v>
      </c>
      <c r="B45" s="249"/>
      <c r="C45" s="250"/>
      <c r="D45" s="238">
        <f>Z38</f>
        <v>0</v>
      </c>
      <c r="E45" s="239"/>
      <c r="F45" s="159"/>
      <c r="G45" s="159"/>
      <c r="J45" s="160"/>
      <c r="K45" s="159"/>
      <c r="L45" s="160"/>
      <c r="M45" s="159"/>
      <c r="N45" s="160"/>
      <c r="P45" s="161"/>
      <c r="Q45" s="185" t="s">
        <v>25</v>
      </c>
      <c r="S45" s="242">
        <f ca="1">TODAY()</f>
        <v>45047</v>
      </c>
      <c r="T45" s="243"/>
      <c r="U45" s="243"/>
      <c r="V45" s="218"/>
      <c r="W45" s="78"/>
      <c r="X45" s="215"/>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31"/>
      <c r="BC45" s="63"/>
      <c r="BD45" s="63"/>
      <c r="BE45" s="63"/>
      <c r="BF45" s="63"/>
      <c r="BG45" s="63"/>
      <c r="BH45" s="63"/>
      <c r="BI45" s="63"/>
      <c r="BJ45" s="63"/>
      <c r="BK45" s="63"/>
      <c r="BL45" s="63"/>
      <c r="BM45" s="63"/>
      <c r="BX45" s="63"/>
    </row>
    <row r="46" spans="1:76" s="23" customFormat="1" ht="18.75" customHeight="1">
      <c r="A46" s="248" t="s">
        <v>44</v>
      </c>
      <c r="B46" s="249"/>
      <c r="C46" s="250"/>
      <c r="D46" s="238">
        <f>AA38</f>
        <v>0</v>
      </c>
      <c r="E46" s="239"/>
      <c r="F46" s="159"/>
      <c r="G46" s="159"/>
      <c r="J46" s="160"/>
      <c r="K46" s="159"/>
      <c r="L46" s="160"/>
      <c r="M46" s="159"/>
      <c r="N46" s="160"/>
      <c r="P46" s="161"/>
      <c r="Q46" s="159"/>
      <c r="R46" s="188"/>
      <c r="S46" s="188"/>
      <c r="T46" s="188"/>
      <c r="U46" s="188"/>
      <c r="V46" s="67"/>
      <c r="W46" s="78"/>
      <c r="X46" s="215"/>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31"/>
      <c r="BC46" s="63"/>
      <c r="BD46" s="63"/>
      <c r="BE46" s="63"/>
      <c r="BF46" s="63"/>
      <c r="BG46" s="63"/>
      <c r="BH46" s="63"/>
      <c r="BI46" s="63"/>
      <c r="BJ46" s="63"/>
      <c r="BK46" s="63"/>
      <c r="BL46" s="63"/>
      <c r="BM46" s="63"/>
      <c r="BX46" s="63"/>
    </row>
    <row r="47" spans="1:77" s="23" customFormat="1" ht="18.75" customHeight="1">
      <c r="A47" s="248" t="s">
        <v>59</v>
      </c>
      <c r="B47" s="249"/>
      <c r="C47" s="250"/>
      <c r="D47" s="238"/>
      <c r="E47" s="239"/>
      <c r="F47" s="159"/>
      <c r="G47" s="159"/>
      <c r="J47" s="160"/>
      <c r="K47" s="159"/>
      <c r="L47" s="160"/>
      <c r="M47" s="159"/>
      <c r="N47" s="160"/>
      <c r="P47" s="161"/>
      <c r="Q47" s="159"/>
      <c r="V47" s="67"/>
      <c r="W47" s="78"/>
      <c r="X47" s="215"/>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31"/>
      <c r="BC47" s="63"/>
      <c r="BD47" s="63"/>
      <c r="BE47" s="63"/>
      <c r="BF47" s="63"/>
      <c r="BG47" s="63"/>
      <c r="BH47" s="63"/>
      <c r="BI47" s="63"/>
      <c r="BJ47" s="63"/>
      <c r="BK47" s="63"/>
      <c r="BL47" s="63"/>
      <c r="BM47" s="63"/>
      <c r="BX47" s="63"/>
      <c r="BY47" s="63"/>
    </row>
    <row r="48" spans="1:77" s="23" customFormat="1" ht="18.75" customHeight="1">
      <c r="A48" s="248" t="s">
        <v>42</v>
      </c>
      <c r="B48" s="249"/>
      <c r="C48" s="250"/>
      <c r="D48" s="238">
        <f>N38-O38</f>
        <v>0</v>
      </c>
      <c r="E48" s="239"/>
      <c r="F48" s="159"/>
      <c r="G48" s="159"/>
      <c r="J48" s="160"/>
      <c r="L48" s="154"/>
      <c r="N48" s="178" t="s">
        <v>0</v>
      </c>
      <c r="P48" s="161"/>
      <c r="Q48" s="189" t="s">
        <v>23</v>
      </c>
      <c r="S48" s="223"/>
      <c r="T48" s="187"/>
      <c r="U48" s="190"/>
      <c r="V48" s="67"/>
      <c r="W48" s="78"/>
      <c r="X48" s="215"/>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31"/>
      <c r="BC48" s="63"/>
      <c r="BD48" s="63"/>
      <c r="BE48" s="63"/>
      <c r="BF48" s="63"/>
      <c r="BG48" s="63"/>
      <c r="BH48" s="63"/>
      <c r="BI48" s="63"/>
      <c r="BJ48" s="63"/>
      <c r="BK48" s="63"/>
      <c r="BL48" s="63"/>
      <c r="BM48" s="63"/>
      <c r="BX48" s="63"/>
      <c r="BY48" s="63"/>
    </row>
    <row r="49" spans="1:53" s="23" customFormat="1" ht="18.75" customHeight="1" thickBot="1">
      <c r="A49" s="248" t="s">
        <v>36</v>
      </c>
      <c r="B49" s="249"/>
      <c r="C49" s="250"/>
      <c r="D49" s="245">
        <f>SUM(D42:E48)</f>
        <v>0</v>
      </c>
      <c r="E49" s="246"/>
      <c r="F49" s="159"/>
      <c r="G49" s="159"/>
      <c r="J49" s="160"/>
      <c r="K49" s="159"/>
      <c r="L49" s="160"/>
      <c r="M49" s="159"/>
      <c r="N49" s="160"/>
      <c r="O49" s="160"/>
      <c r="P49" s="161"/>
      <c r="Q49" s="159"/>
      <c r="R49" s="23">
        <f>IF(X38&gt;0,"Fahrtenbuch bitte kontrollieren, Kilometerstände widersprüchlich","")</f>
      </c>
      <c r="V49" s="67"/>
      <c r="W49" s="76"/>
      <c r="X49" s="214"/>
      <c r="AF49" s="63"/>
      <c r="AG49" s="22"/>
      <c r="AP49" s="22"/>
      <c r="AQ49" s="22"/>
      <c r="AZ49" s="22"/>
      <c r="BA49" s="22"/>
    </row>
    <row r="50" spans="1:53" s="23" customFormat="1" ht="18.75" customHeight="1" thickTop="1">
      <c r="A50" s="247"/>
      <c r="B50" s="247"/>
      <c r="C50" s="247"/>
      <c r="D50" s="247"/>
      <c r="E50" s="247"/>
      <c r="F50" s="247"/>
      <c r="G50" s="247"/>
      <c r="H50" s="247"/>
      <c r="I50" s="247"/>
      <c r="J50" s="160"/>
      <c r="K50" s="159"/>
      <c r="L50" s="160"/>
      <c r="M50" s="159"/>
      <c r="N50" s="160"/>
      <c r="O50" s="160"/>
      <c r="P50" s="161"/>
      <c r="Q50" s="159"/>
      <c r="V50" s="67"/>
      <c r="W50" s="76"/>
      <c r="X50" s="214"/>
      <c r="AF50" s="22"/>
      <c r="AG50" s="22"/>
      <c r="AP50" s="22"/>
      <c r="AQ50" s="22"/>
      <c r="AZ50" s="22"/>
      <c r="BA50" s="22"/>
    </row>
    <row r="51" spans="1:53" s="23" customFormat="1" ht="18.75" customHeight="1">
      <c r="A51" s="244"/>
      <c r="B51" s="244"/>
      <c r="C51" s="244"/>
      <c r="D51" s="244"/>
      <c r="E51" s="244"/>
      <c r="F51" s="244"/>
      <c r="G51" s="244"/>
      <c r="H51" s="244"/>
      <c r="I51" s="244"/>
      <c r="J51" s="160"/>
      <c r="K51" s="159"/>
      <c r="L51" s="160"/>
      <c r="M51" s="159"/>
      <c r="N51" s="160"/>
      <c r="O51" s="160"/>
      <c r="P51" s="161"/>
      <c r="Q51" s="159"/>
      <c r="R51" s="160"/>
      <c r="S51" s="60"/>
      <c r="T51" s="60"/>
      <c r="U51" s="40" t="s">
        <v>0</v>
      </c>
      <c r="V51" s="62"/>
      <c r="W51" s="76"/>
      <c r="X51" s="214"/>
      <c r="AF51" s="22"/>
      <c r="AG51" s="22"/>
      <c r="AP51" s="22"/>
      <c r="AQ51" s="22"/>
      <c r="AZ51" s="22"/>
      <c r="BA51" s="22"/>
    </row>
    <row r="52" spans="2:53" s="64" customFormat="1" ht="8.25">
      <c r="B52" s="33" t="s">
        <v>0</v>
      </c>
      <c r="C52" s="34" t="s">
        <v>0</v>
      </c>
      <c r="D52" s="34"/>
      <c r="E52" s="32" t="s">
        <v>0</v>
      </c>
      <c r="F52" s="32"/>
      <c r="G52" s="32"/>
      <c r="H52" s="35" t="s">
        <v>0</v>
      </c>
      <c r="I52" s="35"/>
      <c r="J52" s="35"/>
      <c r="K52" s="33" t="s">
        <v>0</v>
      </c>
      <c r="L52" s="33"/>
      <c r="M52" s="33" t="s">
        <v>0</v>
      </c>
      <c r="N52" s="34" t="s">
        <v>0</v>
      </c>
      <c r="O52" s="34"/>
      <c r="P52" s="101"/>
      <c r="Q52" s="33" t="s">
        <v>0</v>
      </c>
      <c r="R52" s="34" t="s">
        <v>0</v>
      </c>
      <c r="S52" s="34" t="s">
        <v>0</v>
      </c>
      <c r="T52" s="34" t="s">
        <v>0</v>
      </c>
      <c r="U52" s="41" t="s">
        <v>0</v>
      </c>
      <c r="V52" s="41"/>
      <c r="W52" s="79"/>
      <c r="X52" s="216"/>
      <c r="AF52" s="33"/>
      <c r="AG52" s="33"/>
      <c r="AP52" s="33"/>
      <c r="AQ52" s="33"/>
      <c r="AZ52" s="33"/>
      <c r="BA52" s="33"/>
    </row>
    <row r="53" spans="12:33" ht="12.75">
      <c r="L53" s="65"/>
      <c r="AF53" s="4"/>
      <c r="AG53" s="4"/>
    </row>
    <row r="54" ht="12.75">
      <c r="L54" s="65"/>
    </row>
    <row r="55" ht="12.75">
      <c r="L55" s="65"/>
    </row>
    <row r="56" spans="12:13" ht="8.25">
      <c r="L56" s="2"/>
      <c r="M56" s="2"/>
    </row>
    <row r="57" ht="12.75">
      <c r="L57" s="65"/>
    </row>
    <row r="58" ht="12.75">
      <c r="L58" s="65"/>
    </row>
    <row r="59" ht="12.75">
      <c r="L59" s="65"/>
    </row>
    <row r="60" ht="12.75">
      <c r="L60" s="65"/>
    </row>
    <row r="61" ht="12.75">
      <c r="L61" s="65"/>
    </row>
    <row r="62" ht="12.75">
      <c r="L62" s="65"/>
    </row>
    <row r="63" ht="12.75">
      <c r="L63" s="65"/>
    </row>
    <row r="64" ht="12.75">
      <c r="L64" s="65"/>
    </row>
    <row r="65" ht="12.75">
      <c r="L65" s="65"/>
    </row>
    <row r="66" spans="3:12" ht="15">
      <c r="C66" s="141">
        <f>COUNT(C10:C37)</f>
        <v>0</v>
      </c>
      <c r="L66" s="65"/>
    </row>
    <row r="67" ht="12.75">
      <c r="L67" s="65"/>
    </row>
  </sheetData>
  <sheetProtection/>
  <mergeCells count="62">
    <mergeCell ref="A33:B33"/>
    <mergeCell ref="A29:B29"/>
    <mergeCell ref="A36:B36"/>
    <mergeCell ref="A37:B37"/>
    <mergeCell ref="A38:B38"/>
    <mergeCell ref="E5:G5"/>
    <mergeCell ref="S40:U40"/>
    <mergeCell ref="S5:T5"/>
    <mergeCell ref="A30:B30"/>
    <mergeCell ref="A31:B31"/>
    <mergeCell ref="A32:B32"/>
    <mergeCell ref="A21:B21"/>
    <mergeCell ref="A22:B22"/>
    <mergeCell ref="A23:B23"/>
    <mergeCell ref="A34:B34"/>
    <mergeCell ref="A35:B35"/>
    <mergeCell ref="A24:B24"/>
    <mergeCell ref="A25:B25"/>
    <mergeCell ref="A26:B26"/>
    <mergeCell ref="A27:B27"/>
    <mergeCell ref="A28:B28"/>
    <mergeCell ref="A13:B13"/>
    <mergeCell ref="A14:B14"/>
    <mergeCell ref="A15:B15"/>
    <mergeCell ref="A18:B18"/>
    <mergeCell ref="A19:B19"/>
    <mergeCell ref="A20:B20"/>
    <mergeCell ref="A16:B16"/>
    <mergeCell ref="A17:B17"/>
    <mergeCell ref="L7:P7"/>
    <mergeCell ref="A42:C42"/>
    <mergeCell ref="A41:C41"/>
    <mergeCell ref="R41:V41"/>
    <mergeCell ref="R42:V42"/>
    <mergeCell ref="A10:B10"/>
    <mergeCell ref="A11:B11"/>
    <mergeCell ref="A12:B12"/>
    <mergeCell ref="A44:C44"/>
    <mergeCell ref="A43:C43"/>
    <mergeCell ref="D42:E42"/>
    <mergeCell ref="C7:E7"/>
    <mergeCell ref="F7:K7"/>
    <mergeCell ref="D43:E43"/>
    <mergeCell ref="D44:E44"/>
    <mergeCell ref="A7:B7"/>
    <mergeCell ref="A8:B8"/>
    <mergeCell ref="A9:B9"/>
    <mergeCell ref="A51:I51"/>
    <mergeCell ref="D49:E49"/>
    <mergeCell ref="A50:I50"/>
    <mergeCell ref="A45:C45"/>
    <mergeCell ref="A46:C46"/>
    <mergeCell ref="A48:C48"/>
    <mergeCell ref="A49:C49"/>
    <mergeCell ref="A47:C47"/>
    <mergeCell ref="Y8:AA8"/>
    <mergeCell ref="D48:E48"/>
    <mergeCell ref="D47:E47"/>
    <mergeCell ref="D41:E41"/>
    <mergeCell ref="D45:E45"/>
    <mergeCell ref="D46:E46"/>
    <mergeCell ref="S45:U45"/>
  </mergeCells>
  <dataValidations count="7">
    <dataValidation errorStyle="information" type="time" operator="greaterThanOrEqual" allowBlank="1" showInputMessage="1" showErrorMessage="1" promptTitle="Eingabehilfe" prompt="Bitte geben Sie die Uhrzeit im Format &quot;ss:mm&quot; ein." error="Bitte geben Sie das Zeitformat als &quot;ss:mm&quot; ein." sqref="D10:D37">
      <formula1>0</formula1>
    </dataValidation>
    <dataValidation errorStyle="information" type="whole" allowBlank="1" showInputMessage="1" showErrorMessage="1" promptTitle="Eingabehilfe" prompt="Geben Sie den Tag ohne Punkt ein." error="Bitte den Tag in ganzen Zahlen ohne Punkt angeben." sqref="C10:C37">
      <formula1>1</formula1>
      <formula2>31</formula2>
    </dataValidation>
    <dataValidation allowBlank="1" showInputMessage="1" showErrorMessage="1" prompt="Geben Sie hier den Bruttobetrag ein." sqref="S10"/>
    <dataValidation allowBlank="1" showInputMessage="1" showErrorMessage="1" prompt="Geben Sie hier den Vst. % ein." sqref="T10"/>
    <dataValidation errorStyle="information" type="whole" allowBlank="1" showInputMessage="1" showErrorMessage="1" promptTitle="Korrekturfaktor Taggeld" prompt="Bezahlt der Dienstgeber oder der Klient ein Essen, so geben Sie hier 1 ein.&#10;Wollen Sie das Taggeld um 50% kürzen, so geben Sie hier 2 ein.&#10;Trifft beides nicht zu, so geben Sie nichts, bzw 0 ein." errorTitle="Fehlermeldung" error="Sie können hier nur 1 oder 2 eintragen, oder das Feld freilassen." sqref="P10:P37">
      <formula1>0</formula1>
      <formula2>2</formula2>
    </dataValidation>
    <dataValidation allowBlank="1" showInputMessage="1" showErrorMessage="1" prompt="Tragen Sie hier das Reiseziel ein. Betrifft eine Dienstreise mehrere Klienten, so haben Sie weiter rechts die Möglichkeit die Kosten betraglich aufzuteilen." sqref="A10:B37"/>
    <dataValidation allowBlank="1" showInputMessage="1" showErrorMessage="1" promptTitle="Korrekturfaktor" prompt="Geben Sie hier 1 ein, wenn Sie ein&#10;Firmen KFZ benutzen (kein KM Geld, aber Verrechnung)" sqref="I10:I37"/>
  </dataValidations>
  <printOptions horizontalCentered="1" verticalCentered="1"/>
  <pageMargins left="0.1968503937007874" right="0.31496062992125984" top="0.2755905511811024" bottom="0.3937007874015748" header="0.4330708661417323" footer="0.5118110236220472"/>
  <pageSetup cellComments="asDisplayed"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130" zoomScaleNormal="130" zoomScalePageLayoutView="0" workbookViewId="0" topLeftCell="A1">
      <selection activeCell="A1" sqref="A1"/>
    </sheetView>
  </sheetViews>
  <sheetFormatPr defaultColWidth="11.00390625" defaultRowHeight="12.75"/>
  <cols>
    <col min="1" max="8" width="11.00390625" style="234" customWidth="1"/>
  </cols>
  <sheetData/>
  <sheetProtection/>
  <printOptions/>
  <pageMargins left="0.46" right="0.35433070866141736" top="0.984251968503937" bottom="0.98425196850393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Grill Nicole</dc:creator>
  <cp:keywords/>
  <dc:description/>
  <cp:lastModifiedBy>Andrea Braunstein</cp:lastModifiedBy>
  <cp:lastPrinted>2023-05-01T12:48:09Z</cp:lastPrinted>
  <dcterms:created xsi:type="dcterms:W3CDTF">1997-06-16T15:00:47Z</dcterms:created>
  <dcterms:modified xsi:type="dcterms:W3CDTF">2023-05-01T12:48:21Z</dcterms:modified>
  <cp:category/>
  <cp:version/>
  <cp:contentType/>
  <cp:contentStatus/>
</cp:coreProperties>
</file>